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9795" activeTab="0"/>
  </bookViews>
  <sheets>
    <sheet name="3° Trim" sheetId="1" r:id="rId1"/>
    <sheet name="Originale" sheetId="2" r:id="rId2"/>
    <sheet name="Foglio3" sheetId="3" r:id="rId3"/>
  </sheets>
  <definedNames>
    <definedName name="_xlnm.Print_Titles" localSheetId="0">'3° Trim'!$1:$4</definedName>
  </definedNames>
  <calcPr fullCalcOnLoad="1"/>
</workbook>
</file>

<file path=xl/sharedStrings.xml><?xml version="1.0" encoding="utf-8"?>
<sst xmlns="http://schemas.openxmlformats.org/spreadsheetml/2006/main" count="886" uniqueCount="406">
  <si>
    <t>(Trasparenza nell'utilizzo delle risorse pubbliche, art. 4 bis d.lgs. 33/2013 ‐ articolo introdotto dall'art. 5 d.lgs. 97/2016)</t>
  </si>
  <si>
    <t>Dati sui propri pagamenti in relazione alla tipologia di spesa sostenuta, all’ambito temporale di riferimento e ai beneficiari.</t>
  </si>
  <si>
    <t>Sett.</t>
  </si>
  <si>
    <t>Estremi del
provvedimento</t>
  </si>
  <si>
    <t>Data pagamento</t>
  </si>
  <si>
    <t>Importo
pagamento</t>
  </si>
  <si>
    <t>Beneficiario</t>
  </si>
  <si>
    <t>Tipologia della spesa</t>
  </si>
  <si>
    <t>DATI SUI PAGAMENTI ‐ 3° Trimestre 2020</t>
  </si>
  <si>
    <t>MANDATI SU INTERVENTI  VARI  –  ANNO 2020</t>
  </si>
  <si>
    <t>PERV. IN DATA</t>
  </si>
  <si>
    <t>IMPORTO MANDATO</t>
  </si>
  <si>
    <t>TIT. 2°</t>
  </si>
  <si>
    <t>TOT. PROGR.</t>
  </si>
  <si>
    <t>TOT. PAGATO €</t>
  </si>
  <si>
    <t>DIFFER. €</t>
  </si>
  <si>
    <t>DATA MAND.</t>
  </si>
  <si>
    <t>CREDITORE</t>
  </si>
  <si>
    <t>DET. DIRIG. N°</t>
  </si>
  <si>
    <t>SETT.</t>
  </si>
  <si>
    <t>Kyocera Document Solutions Italia S.p.A.</t>
  </si>
  <si>
    <t>23/20</t>
  </si>
  <si>
    <t>Poste Italiane S.p.A.</t>
  </si>
  <si>
    <t>443/20</t>
  </si>
  <si>
    <t>Aris s.r.l.</t>
  </si>
  <si>
    <t>41/20</t>
  </si>
  <si>
    <t>S.A.L</t>
  </si>
  <si>
    <t>Calaciura Salvatore</t>
  </si>
  <si>
    <t>100/20</t>
  </si>
  <si>
    <t>La Sala Luigi</t>
  </si>
  <si>
    <t>42/20</t>
  </si>
  <si>
    <t>Nuovaedil di Rizzo Giuseppe</t>
  </si>
  <si>
    <t>F.lli La Spada di Guccione Salvatore Edmondo s.a.s</t>
  </si>
  <si>
    <t>Istituto per il Credito Sportivo</t>
  </si>
  <si>
    <t xml:space="preserve">Istituto per il Credito Sportivo </t>
  </si>
  <si>
    <t>Alongi Duilio</t>
  </si>
  <si>
    <t>446/20</t>
  </si>
  <si>
    <t>Periferiche</t>
  </si>
  <si>
    <t>Fornitura di n.20 stampanti di rete formato A4/A3 bianco/nero e materiale aggiuntivo, mediante adesione alla Convenzione Consip Stampanti 17 Lotto 3.</t>
  </si>
  <si>
    <t>Spese postali</t>
  </si>
  <si>
    <t>Spese postali per il mese di aprile 2020 - Codice  contrattuale 30051210-003 – Cod. causale pagamento B=002020872006571872</t>
  </si>
  <si>
    <t>Infrastrutture stradali</t>
  </si>
  <si>
    <t>Altre spese per contratti di servizio pubblico</t>
  </si>
  <si>
    <t>Compenso al Revisore contabile indipendente per lanno 2019 categoria MSNA.- Verifica e Certificazione Spese SPRAR 2019</t>
  </si>
  <si>
    <t>Pagamento secondo S.A.L.  relativo ai lavori di manutenzione straordinaria e messa in sicurezza della S.P. n. 203 bis.</t>
  </si>
  <si>
    <t>Altre uscite per conto terzi n.a.c.</t>
  </si>
  <si>
    <t>Secondo S.A.L.  relativo ai lavori di manutenzione straordinaria e messa in sicurezza della S.P. n. 203 bis -  Pagamento diretto della Stazione Appaltante al Subappaltatore.</t>
  </si>
  <si>
    <t>Organi istituzionali dell'amministrazione - Rimborsi</t>
  </si>
  <si>
    <t>Rimborso spese sostenute dal Commissario Straordinario nei mesi di Maggio e Giugno 2020</t>
  </si>
  <si>
    <t>447/20</t>
  </si>
  <si>
    <t>24/20</t>
  </si>
  <si>
    <t>33/20</t>
  </si>
  <si>
    <t>22/20</t>
  </si>
  <si>
    <t>101/20</t>
  </si>
  <si>
    <t>32/20</t>
  </si>
  <si>
    <t>102/20</t>
  </si>
  <si>
    <t>44/20</t>
  </si>
  <si>
    <t>43/20</t>
  </si>
  <si>
    <t>103/20</t>
  </si>
  <si>
    <t>426/20</t>
  </si>
  <si>
    <t>433/20</t>
  </si>
  <si>
    <t>105/20</t>
  </si>
  <si>
    <t>107/20</t>
  </si>
  <si>
    <t>108/20</t>
  </si>
  <si>
    <t>99/20</t>
  </si>
  <si>
    <t>106/20</t>
  </si>
  <si>
    <t>35/20</t>
  </si>
  <si>
    <t>34/20</t>
  </si>
  <si>
    <t>477/20</t>
  </si>
  <si>
    <t>109/20</t>
  </si>
  <si>
    <t>Caruso Antonio Davide</t>
  </si>
  <si>
    <t>Immedia S.p.A.</t>
  </si>
  <si>
    <t>Regione Siciliana - Comm. Straord. D. Alongi</t>
  </si>
  <si>
    <t>Aress Fabiola Onlus</t>
  </si>
  <si>
    <t>Catalano Vincenzo Calogero</t>
  </si>
  <si>
    <t>Schembri Dario</t>
  </si>
  <si>
    <t>Termine Giuseppe</t>
  </si>
  <si>
    <t>Infomedia Soc. Coop. Sociale</t>
  </si>
  <si>
    <t>Intesa Verde s.r.l.</t>
  </si>
  <si>
    <t>Stipendi Dipendenti - Luglio</t>
  </si>
  <si>
    <t>Cessioni  Luglio - Fondo Perseo scad.10/08/2020</t>
  </si>
  <si>
    <t>Diversi Docenti - Stipendi   Luglio</t>
  </si>
  <si>
    <t>Cessioni Luglio - scad. 10/08/2020</t>
  </si>
  <si>
    <t>Diversi Co.Co.Co. - Stipendi  Luglio</t>
  </si>
  <si>
    <t>Diversi - Oneri e Ritenute - Stipendi Luglio</t>
  </si>
  <si>
    <t>Imprefar s.r.l.</t>
  </si>
  <si>
    <t>Banca D'italia - Erario  IVA Giugno</t>
  </si>
  <si>
    <t>Banca D'italia - IRPF autonomi Giugno</t>
  </si>
  <si>
    <t>Stonex s.r.l.</t>
  </si>
  <si>
    <t>Ministero dell' Interno - Regolarizzazione</t>
  </si>
  <si>
    <t>Ist. Istr. Secondaria Superiore S. Mottura</t>
  </si>
  <si>
    <t>Pesce Lina</t>
  </si>
  <si>
    <t>Enel Energia S.p.A. mandato annullato relativo D.D</t>
  </si>
  <si>
    <t>Economo Prov.le - Anticipaz. Ricambi Veicoli</t>
  </si>
  <si>
    <t>Azione Sociale Soc. Coop. Sociale a r.l.</t>
  </si>
  <si>
    <t xml:space="preserve">UnipolSai Assicurazioni S.p.A. </t>
  </si>
  <si>
    <t>Società Socioculturale Cooperativa Sociale</t>
  </si>
  <si>
    <t>Borse di studio anni 2014/2015 - 2015/2016</t>
  </si>
  <si>
    <t>Amanthea Soc. Coop. Sociale</t>
  </si>
  <si>
    <t>Scalzo Gabriella</t>
  </si>
  <si>
    <t>Russotto Florinda Salvatrice</t>
  </si>
  <si>
    <t>Telecom Italia S.p.A.</t>
  </si>
  <si>
    <t>Milena Work Società Coop. Sociale</t>
  </si>
  <si>
    <t>Mandato di pagamento riemesso in quanto non erogati per intestazione IBAN errato - Per lattivita educativo-didattica extrascolastica in favore dei minorati, Caruso Desiree e Caruso Giorgia periodo: 1 marzo – 30 aprile 2020</t>
  </si>
  <si>
    <t>Gestione e manutenzione applicazioni</t>
  </si>
  <si>
    <t>Canone per Servizio Cloud Box dal 01/07/2020 al 31/12/2020</t>
  </si>
  <si>
    <t>Organi istituzionali dell'amministrazione - Indennità</t>
  </si>
  <si>
    <t>Indennita di funzione al Commissario Straordinario Ing. Duilio Alongi - Periodo Giugno 2020</t>
  </si>
  <si>
    <t>Commissioni per servizi finanziari</t>
  </si>
  <si>
    <t>Altri servizi diversi n.a.c.</t>
  </si>
  <si>
    <t>Progetto di servizio civile universale II percorsi della nostra storia.</t>
  </si>
  <si>
    <t>Compensi agli organi istituzionali di revisione, di controllo ed altri incarichi istituzionali dell'amministrazione</t>
  </si>
  <si>
    <t>Compenso e rimborso spese al componente del Collegio dei Revisori dei Conti -  Periodo 2 trimestre 2020</t>
  </si>
  <si>
    <t>Compenso e rimborso spese al componente del Collegio dei Revisori dei Conti - Periodo 2 trimestre 2020</t>
  </si>
  <si>
    <t>Servizio Assistenza alla autonomia e comunicazione agli alunni H frequentanti Istituti dIstruzione Secondaria - Periodo Maggio 2020</t>
  </si>
  <si>
    <t>Primo ed ultimo S.A.L. - Lavori di manutenzione straordinaria della S.P. 7 dal Km 2+850 (innesto sulla SS 626 ) al Km 6+400 (innesto sulla S.P. 178)</t>
  </si>
  <si>
    <t>Hardware n.a.c.</t>
  </si>
  <si>
    <t>Fornitura di strumentazione topografica GPS per lUfficio Tecnico dellEnte.</t>
  </si>
  <si>
    <t>Trasferimenti correnti a altre Amministrazioni Locali n.a.c.</t>
  </si>
  <si>
    <t>Budget per spese di funzionamento - Anno scolastico 2019/2020</t>
  </si>
  <si>
    <t>Riliquidazione Borse di studio anni scolastici 2012/2013 e 2013/2014. Somme non pagate a seguito del mancato recapito degli assegni emessi dal tesoriere, per il figlio Baiomazzola Michele</t>
  </si>
  <si>
    <t>Servizio Assistenza alla autonomia e comunicazione agli alunni H frequentanti Istituti dIstruzione Secondaria - Periodo Marzo/Aprile 2020</t>
  </si>
  <si>
    <t>Saldo premio annuo relativo alla polizza di Responsabilita Civile Rischi Diversi n. 176638310 del 15/07/2020 - locale magazzino sito a Caltanissetta in Viale Stefano Candura</t>
  </si>
  <si>
    <t>Servizio Assistenza igienico-personale agli alunni H frequentanti Istituti dIstruzione Secondaria - Periodo Febbraio/Marzo 2020</t>
  </si>
  <si>
    <t>Servizio Assistenza alla autonomia e comunicazione agli alunni H frequentanti Istituti dIstruzione Secondaria - Periodo da Febbraio fino al 04 Marzo 2020</t>
  </si>
  <si>
    <t>Patrocinio legale</t>
  </si>
  <si>
    <t>Competenze al legale  per atto di citazione proposto al Giudice di Pace di Caltanissetta dalla Sig.ra Arena Stefania c/Libero Consorzio Comunale di Caltanissetta - Costituzione in giudizio.</t>
  </si>
  <si>
    <t>Competenze al legale per atto di citazione proposto innanzi al Giudice di Pace di Gela della  Sig.ra Enea Maria c/Libero Consorzio Counale di Caltanissetta.</t>
  </si>
  <si>
    <t>Telefonia mobile</t>
  </si>
  <si>
    <t>Utenze di telefonia MOBILE - 4 bimestre 2020</t>
  </si>
  <si>
    <t>Servizio Assistenza alla autonomia e comunicazione agli alunni H frequentanti Istituti dIstruzione Secondaria - Periodo Giugno 2020.</t>
  </si>
  <si>
    <t>Borse di studio</t>
  </si>
  <si>
    <t>Liquidazione somme per Borse di Studio Scuole Superiori di 2 grado  - Anno scolastico 2014/2015 e 2015/2016</t>
  </si>
  <si>
    <t>Finix Technology Solutions S.P.A.</t>
  </si>
  <si>
    <t>25/20</t>
  </si>
  <si>
    <t>Di Pasquale Vincenzo</t>
  </si>
  <si>
    <t>46/20</t>
  </si>
  <si>
    <t>Eni Gas  e Luce S.p.A.</t>
  </si>
  <si>
    <t>484/20</t>
  </si>
  <si>
    <t>Opera Pia Ist. Boccone del Povero Guerra - Moncada - Calafato</t>
  </si>
  <si>
    <t>482/20</t>
  </si>
  <si>
    <t>Mosca Gabriella Michela</t>
  </si>
  <si>
    <t>La Marca Pierina</t>
  </si>
  <si>
    <t>485/20</t>
  </si>
  <si>
    <t xml:space="preserve">Congregazione Padri Rogazionisti </t>
  </si>
  <si>
    <t>110/20</t>
  </si>
  <si>
    <t xml:space="preserve">Economo Prov.le - Anticipaz. Min. Spese </t>
  </si>
  <si>
    <t>Agenzia delle Entrate</t>
  </si>
  <si>
    <t>492/20</t>
  </si>
  <si>
    <t>Enel Energia S.p.A.</t>
  </si>
  <si>
    <t>479/20</t>
  </si>
  <si>
    <t xml:space="preserve">Etnos Soc. Coop. Sociale </t>
  </si>
  <si>
    <t>111/20</t>
  </si>
  <si>
    <t>Cassa Depositi e Prestiti S.p.A. - Sospeso</t>
  </si>
  <si>
    <t>112/20</t>
  </si>
  <si>
    <t>Libero Consorzio Com. di C/ssetta - Regolariz.</t>
  </si>
  <si>
    <t>326/20</t>
  </si>
  <si>
    <t>Progetto 86 Soc. Coop. Sociale di Solidarietà a.r.l.</t>
  </si>
  <si>
    <t>113/20</t>
  </si>
  <si>
    <t>Solpa s.r.l.</t>
  </si>
  <si>
    <t>26/20</t>
  </si>
  <si>
    <t>C.S.T. Costruzioni s.r.l.</t>
  </si>
  <si>
    <t>Comune di Mazzarino</t>
  </si>
  <si>
    <t>525/20</t>
  </si>
  <si>
    <t>115/20</t>
  </si>
  <si>
    <t>ConSenso Cooperativa Sociale</t>
  </si>
  <si>
    <t>114/20</t>
  </si>
  <si>
    <t>Assistenza alternativa minorati vista e udito</t>
  </si>
  <si>
    <t>116/20</t>
  </si>
  <si>
    <t>Economo Prov.le - Rendic. Min. Spese 1° trim.</t>
  </si>
  <si>
    <t>505/20</t>
  </si>
  <si>
    <t>Economo Prov.le - Rendic. Valori bollati</t>
  </si>
  <si>
    <t>515/20</t>
  </si>
  <si>
    <t>Economo Prov.le - Rendic. Buoni pasto autisti 1° tri</t>
  </si>
  <si>
    <t>514/20</t>
  </si>
  <si>
    <t>Economo Prov.le - Rendic.  Spese notif. Verbali 1°</t>
  </si>
  <si>
    <t>516/20</t>
  </si>
  <si>
    <t>Agape Soc. Coop. Sociale Onlus</t>
  </si>
  <si>
    <t>117/20</t>
  </si>
  <si>
    <t>118/20</t>
  </si>
  <si>
    <t>Economo Prov.le - Rendic. Min. Spese 2° trim.</t>
  </si>
  <si>
    <t>535/20</t>
  </si>
  <si>
    <t>Sodexo Motivation Solutions Italia S.r.l.</t>
  </si>
  <si>
    <t>19/20</t>
  </si>
  <si>
    <t>Cavalli Salvatore</t>
  </si>
  <si>
    <t>Caltaqua Acque di Caltanissetta S.p.A.</t>
  </si>
  <si>
    <t>527/20</t>
  </si>
  <si>
    <t>Stipendi Dipendenti - Agosto</t>
  </si>
  <si>
    <t>Cessioni  Agosto - Fondo Perseo scad.10/09/2020</t>
  </si>
  <si>
    <t>Diversi Docenti - Stipendi   Agosto</t>
  </si>
  <si>
    <t>Cessioni Agosto - scad. 10/09/2020</t>
  </si>
  <si>
    <t>Diversi Co.Co.Co. - Stipendi  Agosto</t>
  </si>
  <si>
    <t>Diversi - Oneri e Ritenute - Stipendi Agosto</t>
  </si>
  <si>
    <t>Euro Ambiente Soc. Coop. A r.l.</t>
  </si>
  <si>
    <t>496/20</t>
  </si>
  <si>
    <t>Grassi Francesco</t>
  </si>
  <si>
    <t>157/19</t>
  </si>
  <si>
    <t>Techne s.r.l.</t>
  </si>
  <si>
    <t>45/20</t>
  </si>
  <si>
    <t>Palumbo Costruzioni s.r.l.</t>
  </si>
  <si>
    <t>Cap. Ital Service s.r.l.u.</t>
  </si>
  <si>
    <t>Italiano Vittorio</t>
  </si>
  <si>
    <t>48/20</t>
  </si>
  <si>
    <t>36/20</t>
  </si>
  <si>
    <t>Ambotta Gilberto</t>
  </si>
  <si>
    <t>20/20</t>
  </si>
  <si>
    <t>ATO Ambiente CL 1 S.p.A. - In Liquidazione</t>
  </si>
  <si>
    <t>549/20</t>
  </si>
  <si>
    <t>Sicula Ciclat Soc. Coop</t>
  </si>
  <si>
    <t>547/20</t>
  </si>
  <si>
    <t>543/20</t>
  </si>
  <si>
    <t>558/20</t>
  </si>
  <si>
    <t>Banca D'italia - Erario  IVA Luglio</t>
  </si>
  <si>
    <t>Banca D'italia - IRPF autonomi Luglio</t>
  </si>
  <si>
    <t>Asb s.r.l.</t>
  </si>
  <si>
    <t>27/20</t>
  </si>
  <si>
    <t>Coendo s.r.l.</t>
  </si>
  <si>
    <t>Fastweb S.p.A.</t>
  </si>
  <si>
    <t>513/20</t>
  </si>
  <si>
    <t>568/20</t>
  </si>
  <si>
    <t>526/20</t>
  </si>
  <si>
    <t>119/20</t>
  </si>
  <si>
    <t>Fornitura di n.17 stampanti Multifunzione formato A4  bianco/nero mediante adesione alla Convenzione Consip Stampanti 17 Lotto 5.</t>
  </si>
  <si>
    <t>Restituzione di depositi cauzionali o contrattuali di terzi</t>
  </si>
  <si>
    <t>Restituzione deposito cauzionale per concessione stradale per lapertura di un passo carrabile e regolarizzazione recinzione lungo la S.P.n 1 "Caltanissetta - Delia" al Km. 9+ 220, lato sinistro</t>
  </si>
  <si>
    <t>Energia elettrica</t>
  </si>
  <si>
    <t>Utenza elettrica IPSIA di Caltanissetta, mese di Giugno 2020</t>
  </si>
  <si>
    <t>Fattura utenza elettrica IPSIA di Caltanissetta, mese di LUGLIO 2020</t>
  </si>
  <si>
    <t>Locazione di beni immobili</t>
  </si>
  <si>
    <t>Canone di locazione immobile sito in Via M.Calafato adibito ad Istituto Reg.le DArte di Caltanissetta - Periodo dal  07/12/2019 al 06/06/2020.</t>
  </si>
  <si>
    <t>Contratti di servizio di assistenza sociale residenziale e semiresidenziale</t>
  </si>
  <si>
    <t>Pagamento rette di ricovero per lospitalita a regime convittuale di n. 1 audioleso - Periodo Gennaio/Marzo 2020</t>
  </si>
  <si>
    <t>Altre spese per servizi amministrativi</t>
  </si>
  <si>
    <t>Imposta di registro e di bollo</t>
  </si>
  <si>
    <t>Fatture utenze ELETTRICHE, Giugno 2020</t>
  </si>
  <si>
    <t>Contratti di servizio per il trasporto di disabili e anziani</t>
  </si>
  <si>
    <t>Servizio Trasporto scuola  alunni H frequentanti Istituti dIstruzione Secondaria - Periodo Febbraio 2020</t>
  </si>
  <si>
    <t>Servizio Assistenza alla autonomia e comunicazione agli alunni H frequentanti Istituti dIstruzione Secondaria - Periodo Febbraio/Giugno</t>
  </si>
  <si>
    <t>Servizio Assistenza alla autonomia e comunicazione agli alunni H frequentanti Istituti dIstruzione Secondaria - Anno 2019/2020 periodo 07 gennaio / 21 marzo 2020</t>
  </si>
  <si>
    <t>Postazioni di lavoro</t>
  </si>
  <si>
    <t>Pagamento 1 S.A.L. - Lavori di messa in sicurezza della S.P. 8 dal  Km 0+000 al Km 22+200 al Km 26+300</t>
  </si>
  <si>
    <t>Tassa e/o tariffa smaltimento rifiuti solidi urbani</t>
  </si>
  <si>
    <t>TARI anno 2020 - Saldo</t>
  </si>
  <si>
    <t>Servizio Assistenza alla autonomia e comunicazione agli alunni H frequentanti Istituti dIstruzione Secondaria - Periodo Giugno 2020</t>
  </si>
  <si>
    <t>Servizio Assistenza alla autonomia e comunicazione agli alunni H frequentanti Istituti dIstruzione Secondaria - Periodo Aprile/Giugno 2020.</t>
  </si>
  <si>
    <t>Servizio Assistenza alla autonomia e comunicazione agli alunni H frequentanti Istituti dIstruzione Secondaria - Periodo Marzo 2020</t>
  </si>
  <si>
    <t>Contratti di servizio di assistenza sociale domiciliare</t>
  </si>
  <si>
    <t>Contributi per attivita educativo-didattica extrascolastica per minorati sensoriali della vista e delludito anno scolastico 2019/2020. Periodo 1 Marzo al 26 Giugno 2020</t>
  </si>
  <si>
    <t>Servizio Trasporto scuola  alunni H frequentanti Istituti dIstruzione Secondaria - Anno 2019/2020 periodo  marzo 2020</t>
  </si>
  <si>
    <t>Buoni pasto</t>
  </si>
  <si>
    <t>Fornitura servizio sostitutivo di mensa mediante acquisto buoni pasto elettronici tramite Consip ,convenzione  stipulata con Sodexo Motivation Solution Italia s.r.l. -</t>
  </si>
  <si>
    <t>Acqua</t>
  </si>
  <si>
    <t>Canoni e consumi 2 trimestre 2020</t>
  </si>
  <si>
    <t>Contratti di servizio per il conferimento in discarica dei rifiuti</t>
  </si>
  <si>
    <t>Spesa relativa ai lavori-servizi di somma urgenza intervento rimozione rifiuti abbandonati lungo la S.P. 42 dal Km 7+900 al Km 9+300 verbale del 13/02/2020</t>
  </si>
  <si>
    <t>Licenze d'uso per software</t>
  </si>
  <si>
    <t>Fornitura di un software per la redazione di elaborati progettuali</t>
  </si>
  <si>
    <t>Fabbricati ad uso scolastico</t>
  </si>
  <si>
    <t>Manutenzione ordinaria e riparazioni di beni immobili</t>
  </si>
  <si>
    <t>Altri beni e materiali di consumo n.a.c.</t>
  </si>
  <si>
    <t>Intervento di manutenzione straordinaria sul mezzo Fiat Ducato targato CK651XP</t>
  </si>
  <si>
    <t>Indennita di funzione al Commissario Straordinario Ing. Duilio Alongi - Periodo Luglio 2020</t>
  </si>
  <si>
    <t>Compenso Nucleo di Valutazione - Periodo dal 07/05/2020 al 06/08/2020</t>
  </si>
  <si>
    <t>Trasferimenti correnti a altre imprese</t>
  </si>
  <si>
    <t>Telefonia fissa</t>
  </si>
  <si>
    <t>Utenze di telefonia Fissa, 4 bimestre 2020</t>
  </si>
  <si>
    <t xml:space="preserve"> Utenze elettriche relative al mese di Luglio 2020</t>
  </si>
  <si>
    <t>Servizi di pulizia e lavanderia</t>
  </si>
  <si>
    <t>Canoni dei servizi di connettivita della sede centrale dellEnte per il periodo 01/03/2020 – 30/04/2020</t>
  </si>
  <si>
    <t>Rimborso spese sostenute dal Commissario Straordinario nel mese di Luglio 2020</t>
  </si>
  <si>
    <t>548/20</t>
  </si>
  <si>
    <t>47/20</t>
  </si>
  <si>
    <t>560/20</t>
  </si>
  <si>
    <t>545/20</t>
  </si>
  <si>
    <t>507/20</t>
  </si>
  <si>
    <t>567/20</t>
  </si>
  <si>
    <t>120/20</t>
  </si>
  <si>
    <t>50/20</t>
  </si>
  <si>
    <t>122/20</t>
  </si>
  <si>
    <t>49/20</t>
  </si>
  <si>
    <t>121/20</t>
  </si>
  <si>
    <t>588/20</t>
  </si>
  <si>
    <t>595/20</t>
  </si>
  <si>
    <t>Tne s.r.l.</t>
  </si>
  <si>
    <t>Gema Costruzioni Società Cooperativa a r.l.,</t>
  </si>
  <si>
    <t>Economo Prov.le - Anticipaz. Manutenzione Veicoli</t>
  </si>
  <si>
    <t>Ferroli S.p.A</t>
  </si>
  <si>
    <t>Co.Min s.r.l.</t>
  </si>
  <si>
    <t>G.C. Costruzioni s.r.l.</t>
  </si>
  <si>
    <t>RC s.r.l.</t>
  </si>
  <si>
    <t>Soc. Caltanissetta Service In House Providing srl</t>
  </si>
  <si>
    <t>Livrizzi Marcello</t>
  </si>
  <si>
    <t>Stipendi Dipendenti - Settembre</t>
  </si>
  <si>
    <t>Cessioni  Sett. - Fondo Perseo scad.10/10/2020</t>
  </si>
  <si>
    <t>Diversi Docenti - Stipendi   Settembre</t>
  </si>
  <si>
    <t>Cessioni Settembre - scad. 10/10/2020</t>
  </si>
  <si>
    <t>Diversi Co.Co.Co. - Stipendi  Settembre</t>
  </si>
  <si>
    <t>Diversi - Oneri e Ritenute - Stipendi Settembre</t>
  </si>
  <si>
    <t>Gelambiente Soc. Coop. Sociale</t>
  </si>
  <si>
    <t>Inserra Sergio</t>
  </si>
  <si>
    <t>Rinnovo abbonamento n. 69780 con raccoglitore anno 2020</t>
  </si>
  <si>
    <t>Rata di saldo lavori di completamento impianto dilluminazione nella strada di collegamento S.P. n. 29 Caltanissetta-San Cataldo -  Due Fontane.</t>
  </si>
  <si>
    <t>Acquisizione duplicato Certificato Prova Idraulica Centrale Termica Lamborghini installata presso I.I.S.  L. da Vinci di Caltanissetta</t>
  </si>
  <si>
    <t>Canoni e consumi 3 trimestre 2020</t>
  </si>
  <si>
    <t>Anticipazione contrattuale 20% sui lavori di installazione di barriere di sicurrezza stradali e lavori accessori sulle SS.PP. dellEnte.</t>
  </si>
  <si>
    <t>Servizi accoglienza,integrazione e tutela rivolti ai richiedenti asilo e rifugiati  -  Categoria MSNA  - Minori stranieri non accompagnati - 1 rendiconto 2020</t>
  </si>
  <si>
    <t>Servizio di manutenzione e ripristino condizioni di sicurezza e vivibilita degli edifici scolastici e dellEnte.</t>
  </si>
  <si>
    <t>Contributi per attivita educativo-didattica extrascolastica per minorati sensoriali della vista e delludito - Periodo 01/02/2020 al 09/03/2020, per il minorato: Livrizzi Miriana Savia</t>
  </si>
  <si>
    <t>Borse di studio, per le scuole medie superiori, previste dalla Legge n.62 del 10/3/2000 e dal D.P.C.M. n.106 del 14/2/2001 – anno scolastico 2015/2016</t>
  </si>
  <si>
    <t>Altre spese correnti n.a.c.</t>
  </si>
  <si>
    <t>Risarcimento somme a seguito Sentenze n. 2549/2018 e n. 1332/2020 TAR Sicilia- Causa Inserra Sergio c/o Libero Consorzio Comunale di Caltanissetta.</t>
  </si>
  <si>
    <t>14/092020</t>
  </si>
  <si>
    <t>Imposta di registro per il periodo 1/7/2020 - 30/06/2021 relativa alla locazione dell immobile adibito a sede dell'U.T.G. (Prefettura)</t>
  </si>
  <si>
    <t>Divesi</t>
  </si>
  <si>
    <t>Servizio Assistenza alla autonomia e comunicazione agli alunni H frequentanti Istituti dIstruzione Secondaria - Periodo 07 gennaio / 21 marzo 2020</t>
  </si>
  <si>
    <t>605/20</t>
  </si>
  <si>
    <t>604/20</t>
  </si>
  <si>
    <t>Spiaggia Marrcello</t>
  </si>
  <si>
    <t>38/20</t>
  </si>
  <si>
    <t>Polo di Mantenimento Pesante Nord Piacenza</t>
  </si>
  <si>
    <t>51/20</t>
  </si>
  <si>
    <t>Sidercem s.r.l.</t>
  </si>
  <si>
    <t>52/20</t>
  </si>
  <si>
    <t>Banca D'italia - Erario  IVA Agosto</t>
  </si>
  <si>
    <t>Banca D'italia - IRPF autonomi Agosto</t>
  </si>
  <si>
    <t>Società Coop. Sociale Penelope</t>
  </si>
  <si>
    <t>123/20</t>
  </si>
  <si>
    <t>Geotek s.r.l.</t>
  </si>
  <si>
    <t>53/20</t>
  </si>
  <si>
    <t>ACI PRA Caltanissetta</t>
  </si>
  <si>
    <t>619/20</t>
  </si>
  <si>
    <t>28/20</t>
  </si>
  <si>
    <t>29/20</t>
  </si>
  <si>
    <t>Siciliacque S.p.A</t>
  </si>
  <si>
    <t>620/20</t>
  </si>
  <si>
    <t>621/20</t>
  </si>
  <si>
    <t>622/20</t>
  </si>
  <si>
    <t>37/20</t>
  </si>
  <si>
    <t>629/20</t>
  </si>
  <si>
    <t>628/20</t>
  </si>
  <si>
    <t>Gesint s.r.l.</t>
  </si>
  <si>
    <t>30/20</t>
  </si>
  <si>
    <t>Agenzia delle Entrate F24</t>
  </si>
  <si>
    <t>616/20</t>
  </si>
  <si>
    <t>124/20</t>
  </si>
  <si>
    <t>632/20</t>
  </si>
  <si>
    <t>541/20</t>
  </si>
  <si>
    <t>A.S.S.I. Gela Soc. Coop. Sociale</t>
  </si>
  <si>
    <t>125/20</t>
  </si>
  <si>
    <t>Rimborso spese sostenute dal Commissario Straordinario nel mese di Agosto 2020</t>
  </si>
  <si>
    <t>Vidimazione e controllo Repertorio atti stipulati - Art. 68 DPR 26 aprile 1986, n. 134</t>
  </si>
  <si>
    <t>Competenze al legale per atto di citazione proposto innanzi al Giudice di Pace di Caltanissetta promosso dal Sig. Analfino Antonino c/Libero Consorzio Counale di Caltanissetta.</t>
  </si>
  <si>
    <t>Canone anno 2020 per la cessione in uso temporaneo di un ponte Bailey sulla S.P.n. 38 al Km.1 + 200.</t>
  </si>
  <si>
    <t>Prove di laboratorio sui calcestruzzi e acciai impiegati nella realizzazione delle opere di fondazione per linstallazione di un ponte Bailey e prova di carico sul medesimo ponte.</t>
  </si>
  <si>
    <t>Servizio Assistenza alla autonomia e comunicazione agli alunni H frequentanti Istituti dIstruzione Secondaria - Periodo Maggio/Giugno 2020</t>
  </si>
  <si>
    <t>Anticipazione contrattuale del 20 % sui lavori di consolidamento e messa in sicurezza della S.P.n.152: dalla S. P.n. 24 alla miniera Racalmuto(territorio di Milena)</t>
  </si>
  <si>
    <t>Tassa di circolazione dei veicoli a motore (tassa automobilistica)</t>
  </si>
  <si>
    <t>Pagamento della tassa di possesso dei veicoli del Libero Consorzio Comunale di Caltanissetta avente scadenza il 31/08/2020 e pagabile entro il 30/09/2020</t>
  </si>
  <si>
    <t>Servizio di pulizia dei locali degli uffici dellEnte - Periodo dal 01/07/2020 al 31/07/2020</t>
  </si>
  <si>
    <t>Servizio di pulizia dei locali degli uffici dellEnte - Periodo dal 01/08/2020 al 31/08/2020</t>
  </si>
  <si>
    <t>Utenza idrica ubicata presso Istituto Agricoltura San Cataldo - Contratto E2503 - Periodo dal 20/04/2020 al 29/07/2020</t>
  </si>
  <si>
    <t>Gas</t>
  </si>
  <si>
    <t>Utenze GAS metano - Periodo Maggio-Luglio 2020</t>
  </si>
  <si>
    <t>Utenze gas metano, mese di Agosto 2020</t>
  </si>
  <si>
    <t>Utenze elettriche Agosto 2020</t>
  </si>
  <si>
    <t>Utenza elettrica IPSIA di Caltanissetta, mese di Agosto 2020</t>
  </si>
  <si>
    <t>Utenze idriche - Canoni e consumi 3 trimestre 2020</t>
  </si>
  <si>
    <t>Acquisto del programma di contabilita economica semplificata per l anno 2019</t>
  </si>
  <si>
    <t>Canone di locazione immobile sito in Via M.Calafato adibito ad Istituto Reg.le DArte di Caltanissetta - Periodo 07/06/2020 al 06/09/2020</t>
  </si>
  <si>
    <t>Servizio Trasporto scuola  alunni H frequentanti Istituti dIstruzione Secondaria - Periodo Febbraio/Marzo 2020</t>
  </si>
  <si>
    <t>Diversi - Oneri e Ritenute - Stipendi Giugno</t>
  </si>
  <si>
    <t>Comune di Gela TARI F24</t>
  </si>
  <si>
    <t>424/20</t>
  </si>
  <si>
    <t>Importo da non conteggiare</t>
  </si>
  <si>
    <t>Importo 3° trimestre</t>
  </si>
  <si>
    <t>Diversi</t>
  </si>
  <si>
    <t>Diiversi</t>
  </si>
  <si>
    <t xml:space="preserve">Rata  di acconto TARI 2020 </t>
  </si>
  <si>
    <t>Spesa corrente</t>
  </si>
  <si>
    <t>Spesa in c/capitale</t>
  </si>
  <si>
    <t>Servizio pulizia locali uffici dell ente -  Periodo dal 20/05/2020 al 30/06/2020</t>
  </si>
  <si>
    <t>Anticipazione del 20% sull’importo contrattuale - Lavori di manutenzione straordinaria e adeguamento normativo delle barriere di sicurezza e segnaletica delle strade di competenza del Libero Consorzio Comunale di Caltanissetta.</t>
  </si>
  <si>
    <t>Pagamento 1 S.A.L. - Lavori di manutenzione straordinaria e adeguamento normativo delle barriere di sicurezza e segnaletica delle strade di competenza del Libero Consorzio Comunale di Caltanissetta.</t>
  </si>
  <si>
    <t>Pagamento 2 ed ulimo S.A.L. - Lavori di manutenzione straordinaria e adeguamento normativo delle barriere di sicurezza e segnaletica delle strade di competenza del Libero Consorzio Comunale di Caltanissetta.</t>
  </si>
  <si>
    <t>Spese di gestione Primo semestre 2019</t>
  </si>
  <si>
    <t xml:space="preserve">Pagamento S.A.L. n. 01 ed ultimo del 05/08/2020 - Lavori per il ripristino delle minime condizioni di sicurezza della transitabilita nei tratti in frana della S.P. n. 208 e della S.P.n.23 tratto dal Km. 26 + 000 al Km. 27 + 000 </t>
  </si>
  <si>
    <t>Pagamento Primo ed ultimo S.A.L. relativo ai lavori di messa in sicurezza della S.P. 1 dalla progr. Km 0+000  al Km 9+000  - Progetto esecutico del 04/09/2019.</t>
  </si>
  <si>
    <t>Anticipazione ai sensi dellart. 35 comma 18 del D.Lgs. 50/2016 e s.m.i. e dellart. 18 comma 1 del Capitolato Speciale di Appalto sui lavori di manutenzione straordinaria consolidamento frane ai kk.mm.9+700, 17+100, 34+500 e messa in sicurezza della SP 16</t>
  </si>
  <si>
    <t>Pagamento Primo ed ultimo S.A.L. relativo ai lavori di messa in sicurezza della S.P. 33 dal  Km 0+000 al Km 8+747 compreso il Braccio Roccella.</t>
  </si>
  <si>
    <t xml:space="preserve">Comune di Gela </t>
  </si>
  <si>
    <t>Progetto SPRAR relativo all'accoglienza biennio 2017/2019 di  n. 50  soggetti appartenenti categoria "ORDINARI" finanziato Ministero Interno - Quinto e Sesto Rendiconto 2018</t>
  </si>
  <si>
    <t>Atto di citazione proposto dinnanzi al Tribunale Civile di Caltagirone dai Sigg. Spataro Gabriele e Ignazio c/Libero Consorzio Comunale di Caltanissetta. Saldo competenze dovute al consulente tecnico d'ufficio.</t>
  </si>
  <si>
    <t xml:space="preserve">Pagamento 2 S.A.L. - Lavori di manutenzione straordinaria e messa in sicurezza della S.P.n.253 ex R.T. " Mussomeli - Caltanissetta", tratto compreso tra la SS. 122 e la S.P.n. 40 </t>
  </si>
  <si>
    <t>Anticipazione del 20% sull'impoto contrattuale relativo ai lavori di manutenzione straordinaria della SS.PP.224-100-23  dal Km 29+000 al Km 34+500</t>
  </si>
  <si>
    <t xml:space="preserve">Pagamento Primo ed ultimo S,A.L - Lavori di manutenzione straordinaria della SS.PP.224-100-23  dal Km 29+000 al Km 34+500 </t>
  </si>
  <si>
    <t>Saldo liquidazione nota di precisazione del credito del 22/07/2020 a seguito di Ordinanza di assegnazione somme del Giudice dellesecuzione del Tribunale di C/ssetta Pignoramento terzi nei confronti di Opera Pia Ist.Boccone del Povero Gurrera-Moncada di C/ssetta</t>
  </si>
  <si>
    <t>In c/ liquidazione nota di precisazione del credito del 22/07/2020, Ordinanza di assegnazione somme del Giudice dellesecuzione del Tribunale di C/ssetta Pignoramento terzi nei confronti di Opera Pia Ist.Boccone del Povero Gurrera-Moncada di C/ssetta</t>
  </si>
  <si>
    <t>Pagamento Primo S.A.L. relativo ai lavori di Manutenzione Straordinaria per l'adeguamento alle prescrizioni dei VV.F. (verbale 5652 del 23.05.2019 punti 3-4-5) nell'edificio scolastico sede dell'I.I.S. "C.M. Carafa" di Mazzarino (CL)</t>
  </si>
  <si>
    <t>REGOLARIZZAZIONE CONTABILE - Spese di gestione relative alla tenuta del c/c postale n.11634938 anno 2019</t>
  </si>
  <si>
    <t>Regione Siciliana</t>
  </si>
  <si>
    <t xml:space="preserve">Regione Siciliana </t>
  </si>
  <si>
    <t>Liquidazione e pagamento somme per effetto del pignoramento giusto decreto di assegnazione dell'Ordinanza di Rep. N90/20 del 15/07/2020 del Tribunale Civile di Caltanissetta, Ditta Sicula Ciclat soc. coop. /contro ATO AMBIENTE CL1 S.p.A.</t>
  </si>
  <si>
    <t>Indennita di funzione al Commissario Straordinario Ing. Duilio Alongi - Periodo Agosto 2020</t>
  </si>
  <si>
    <t>Fornitura di n. 4 pc tipo  HP EliteDesk 800 G4 Tower PC, di n. 60 Pc tipo Intel Core i5-8500 con scheda grafica Intel UHD 6 Windows 10 Pro 64 30 e di n. 64 Monitor tipo HP 23,8 per il personale dellEnte.</t>
  </si>
  <si>
    <t>Utenze  telefoniche 3 bimestre 2020</t>
  </si>
  <si>
    <t>104/20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</si>
</sst>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Verdana"/>
      <family val="2"/>
    </font>
    <font>
      <sz val="10"/>
      <color indexed="10"/>
      <name val="Arial"/>
      <family val="2"/>
    </font>
    <font>
      <sz val="9.5"/>
      <color indexed="8"/>
      <name val="ArialMT"/>
      <family val="0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/>
      <right style="thin"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24" fillId="0" borderId="10" xfId="0" applyNumberFormat="1" applyFont="1" applyFill="1" applyBorder="1" applyAlignment="1">
      <alignment horizontal="right" vertical="top" wrapText="1"/>
    </xf>
    <xf numFmtId="1" fontId="49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25" fillId="0" borderId="10" xfId="0" applyNumberFormat="1" applyFont="1" applyFill="1" applyBorder="1" applyAlignment="1">
      <alignment horizontal="right" vertical="top" wrapText="1"/>
    </xf>
    <xf numFmtId="4" fontId="18" fillId="0" borderId="11" xfId="0" applyNumberFormat="1" applyFont="1" applyFill="1" applyBorder="1" applyAlignment="1" applyProtection="1">
      <alignment horizontal="right" vertical="top" wrapText="1"/>
      <protection/>
    </xf>
    <xf numFmtId="14" fontId="26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 applyProtection="1">
      <alignment horizontal="left" vertical="top" wrapText="1"/>
      <protection/>
    </xf>
    <xf numFmtId="0" fontId="27" fillId="0" borderId="10" xfId="0" applyFont="1" applyFill="1" applyBorder="1" applyAlignment="1" applyProtection="1">
      <alignment horizontal="center" vertical="top" wrapText="1"/>
      <protection/>
    </xf>
    <xf numFmtId="1" fontId="49" fillId="0" borderId="10" xfId="49" applyNumberFormat="1" applyFont="1" applyFill="1" applyBorder="1" applyAlignment="1">
      <alignment horizontal="center" vertical="top" wrapText="1"/>
      <protection/>
    </xf>
    <xf numFmtId="4" fontId="1" fillId="0" borderId="10" xfId="49" applyNumberFormat="1" applyFont="1" applyFill="1" applyBorder="1" applyAlignment="1">
      <alignment horizontal="right" vertical="top" wrapText="1"/>
      <protection/>
    </xf>
    <xf numFmtId="4" fontId="24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4" fontId="0" fillId="0" borderId="12" xfId="0" applyNumberFormat="1" applyFill="1" applyBorder="1" applyAlignment="1">
      <alignment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center" textRotation="90" wrapText="1"/>
    </xf>
    <xf numFmtId="4" fontId="21" fillId="0" borderId="14" xfId="0" applyNumberFormat="1" applyFont="1" applyFill="1" applyBorder="1" applyAlignment="1">
      <alignment horizontal="center" vertical="top" wrapText="1"/>
    </xf>
    <xf numFmtId="4" fontId="21" fillId="0" borderId="15" xfId="0" applyNumberFormat="1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9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1" fillId="0" borderId="16" xfId="0" applyFont="1" applyBorder="1" applyAlignment="1" applyProtection="1">
      <alignment horizontal="center" vertical="top" textRotation="90"/>
      <protection/>
    </xf>
    <xf numFmtId="4" fontId="24" fillId="0" borderId="10" xfId="0" applyNumberFormat="1" applyFont="1" applyBorder="1" applyAlignment="1">
      <alignment horizontal="right" vertical="top" wrapText="1"/>
    </xf>
    <xf numFmtId="1" fontId="49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25" fillId="33" borderId="10" xfId="0" applyNumberFormat="1" applyFont="1" applyFill="1" applyBorder="1" applyAlignment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  <protection/>
    </xf>
    <xf numFmtId="14" fontId="26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 applyProtection="1">
      <alignment horizontal="left" vertical="top" wrapText="1"/>
      <protection/>
    </xf>
    <xf numFmtId="0" fontId="27" fillId="0" borderId="10" xfId="0" applyFont="1" applyBorder="1" applyAlignment="1" applyProtection="1">
      <alignment horizontal="center" vertical="top" wrapText="1"/>
      <protection/>
    </xf>
    <xf numFmtId="164" fontId="24" fillId="34" borderId="10" xfId="0" applyNumberFormat="1" applyFont="1" applyFill="1" applyBorder="1" applyAlignment="1">
      <alignment horizontal="center" vertical="top" wrapText="1"/>
    </xf>
    <xf numFmtId="4" fontId="24" fillId="34" borderId="10" xfId="0" applyNumberFormat="1" applyFont="1" applyFill="1" applyBorder="1" applyAlignment="1">
      <alignment horizontal="right" vertical="top" wrapText="1"/>
    </xf>
    <xf numFmtId="1" fontId="49" fillId="34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right" vertical="top" wrapText="1"/>
    </xf>
    <xf numFmtId="4" fontId="25" fillId="35" borderId="10" xfId="0" applyNumberFormat="1" applyFont="1" applyFill="1" applyBorder="1" applyAlignment="1">
      <alignment horizontal="right" vertical="top" wrapText="1"/>
    </xf>
    <xf numFmtId="4" fontId="18" fillId="35" borderId="11" xfId="0" applyNumberFormat="1" applyFont="1" applyFill="1" applyBorder="1" applyAlignment="1" applyProtection="1">
      <alignment horizontal="right" vertical="top" wrapText="1"/>
      <protection/>
    </xf>
    <xf numFmtId="14" fontId="26" fillId="34" borderId="10" xfId="0" applyNumberFormat="1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vertical="top" wrapText="1"/>
    </xf>
    <xf numFmtId="49" fontId="27" fillId="34" borderId="10" xfId="0" applyNumberFormat="1" applyFont="1" applyFill="1" applyBorder="1" applyAlignment="1" applyProtection="1">
      <alignment horizontal="left" vertical="top" wrapText="1"/>
      <protection/>
    </xf>
    <xf numFmtId="0" fontId="27" fillId="34" borderId="10" xfId="0" applyFont="1" applyFill="1" applyBorder="1" applyAlignment="1" applyProtection="1">
      <alignment horizontal="center" vertical="top" wrapText="1"/>
      <protection/>
    </xf>
    <xf numFmtId="0" fontId="51" fillId="34" borderId="10" xfId="0" applyFont="1" applyFill="1" applyBorder="1" applyAlignment="1" applyProtection="1">
      <alignment horizontal="center" vertical="top" wrapText="1"/>
      <protection/>
    </xf>
    <xf numFmtId="49" fontId="51" fillId="34" borderId="10" xfId="0" applyNumberFormat="1" applyFont="1" applyFill="1" applyBorder="1" applyAlignment="1" applyProtection="1">
      <alignment horizontal="left" vertical="top" wrapText="1"/>
      <protection/>
    </xf>
    <xf numFmtId="0" fontId="18" fillId="34" borderId="0" xfId="0" applyFont="1" applyFill="1" applyBorder="1" applyAlignment="1">
      <alignment vertical="top"/>
    </xf>
    <xf numFmtId="0" fontId="18" fillId="36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14" fontId="30" fillId="0" borderId="10" xfId="0" applyNumberFormat="1" applyFont="1" applyBorder="1" applyAlignment="1">
      <alignment horizontal="center" vertical="top" wrapText="1"/>
    </xf>
    <xf numFmtId="14" fontId="30" fillId="34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4" fontId="18" fillId="0" borderId="17" xfId="0" applyNumberFormat="1" applyFont="1" applyBorder="1" applyAlignment="1">
      <alignment horizontal="right"/>
    </xf>
    <xf numFmtId="0" fontId="32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center" wrapText="1"/>
    </xf>
    <xf numFmtId="4" fontId="25" fillId="34" borderId="10" xfId="0" applyNumberFormat="1" applyFont="1" applyFill="1" applyBorder="1" applyAlignment="1">
      <alignment horizontal="right" vertical="top" wrapText="1"/>
    </xf>
    <xf numFmtId="4" fontId="18" fillId="34" borderId="11" xfId="0" applyNumberFormat="1" applyFont="1" applyFill="1" applyBorder="1" applyAlignment="1" applyProtection="1">
      <alignment horizontal="right" vertical="top" wrapText="1"/>
      <protection/>
    </xf>
    <xf numFmtId="1" fontId="49" fillId="34" borderId="10" xfId="49" applyNumberFormat="1" applyFont="1" applyFill="1" applyBorder="1" applyAlignment="1">
      <alignment horizontal="center" vertical="top" wrapText="1"/>
      <protection/>
    </xf>
    <xf numFmtId="4" fontId="1" fillId="34" borderId="10" xfId="49" applyNumberFormat="1" applyFont="1" applyFill="1" applyBorder="1" applyAlignment="1">
      <alignment horizontal="right" vertical="top" wrapText="1"/>
      <protection/>
    </xf>
    <xf numFmtId="4" fontId="25" fillId="0" borderId="11" xfId="0" applyNumberFormat="1" applyFont="1" applyFill="1" applyBorder="1" applyAlignment="1">
      <alignment horizontal="right" vertical="top" wrapText="1"/>
    </xf>
    <xf numFmtId="4" fontId="25" fillId="34" borderId="18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49" fontId="18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right" vertical="top" wrapText="1"/>
    </xf>
    <xf numFmtId="4" fontId="24" fillId="0" borderId="21" xfId="0" applyNumberFormat="1" applyFont="1" applyFill="1" applyBorder="1" applyAlignment="1">
      <alignment horizontal="right" vertical="top" wrapText="1"/>
    </xf>
    <xf numFmtId="4" fontId="24" fillId="0" borderId="22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7" fillId="38" borderId="16" xfId="0" applyFont="1" applyFill="1" applyBorder="1" applyAlignment="1" applyProtection="1">
      <alignment horizontal="center" vertical="center"/>
      <protection/>
    </xf>
    <xf numFmtId="49" fontId="27" fillId="38" borderId="16" xfId="0" applyNumberFormat="1" applyFont="1" applyFill="1" applyBorder="1" applyAlignment="1" applyProtection="1">
      <alignment horizontal="center" vertical="center" wrapText="1"/>
      <protection/>
    </xf>
    <xf numFmtId="0" fontId="27" fillId="38" borderId="16" xfId="0" applyFont="1" applyFill="1" applyBorder="1" applyAlignment="1">
      <alignment horizontal="center" vertical="center" wrapText="1"/>
    </xf>
    <xf numFmtId="0" fontId="27" fillId="38" borderId="16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28" fillId="0" borderId="25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showGridLines="0" tabSelected="1" zoomScale="60" zoomScaleNormal="60" zoomScalePageLayoutView="0" workbookViewId="0" topLeftCell="A1">
      <selection activeCell="A5" sqref="A5:IV119"/>
    </sheetView>
  </sheetViews>
  <sheetFormatPr defaultColWidth="9.140625" defaultRowHeight="47.25" customHeight="1"/>
  <cols>
    <col min="1" max="1" width="8.57421875" style="81" customWidth="1"/>
    <col min="2" max="2" width="17.28125" style="81" customWidth="1"/>
    <col min="3" max="3" width="14.57421875" style="81" customWidth="1"/>
    <col min="4" max="4" width="13.7109375" style="87" bestFit="1" customWidth="1"/>
    <col min="5" max="5" width="38.421875" style="87" customWidth="1"/>
    <col min="6" max="6" width="17.7109375" style="87" bestFit="1" customWidth="1"/>
    <col min="7" max="7" width="36.57421875" style="88" customWidth="1"/>
    <col min="8" max="8" width="54.57421875" style="87" customWidth="1"/>
    <col min="9" max="9" width="31.140625" style="81" customWidth="1"/>
    <col min="10" max="16384" width="9.140625" style="81" customWidth="1"/>
  </cols>
  <sheetData>
    <row r="1" spans="1:11" ht="15.75" customHeight="1">
      <c r="A1" s="93" t="s">
        <v>8</v>
      </c>
      <c r="B1" s="94"/>
      <c r="C1" s="94"/>
      <c r="D1" s="94"/>
      <c r="E1" s="94"/>
      <c r="F1" s="94"/>
      <c r="G1" s="94"/>
      <c r="H1" s="95"/>
      <c r="I1" s="80"/>
      <c r="J1" s="80"/>
      <c r="K1" s="80"/>
    </row>
    <row r="2" spans="1:11" ht="15.75" customHeight="1">
      <c r="A2" s="96" t="s">
        <v>0</v>
      </c>
      <c r="B2" s="74"/>
      <c r="C2" s="74"/>
      <c r="D2" s="74"/>
      <c r="E2" s="74"/>
      <c r="F2" s="74"/>
      <c r="G2" s="74"/>
      <c r="H2" s="75"/>
      <c r="I2" s="66"/>
      <c r="J2" s="66"/>
      <c r="K2" s="66"/>
    </row>
    <row r="3" spans="1:11" ht="15.75" customHeight="1">
      <c r="A3" s="97" t="s">
        <v>1</v>
      </c>
      <c r="B3" s="82"/>
      <c r="C3" s="82"/>
      <c r="D3" s="82"/>
      <c r="E3" s="82"/>
      <c r="F3" s="82"/>
      <c r="G3" s="82"/>
      <c r="H3" s="83"/>
      <c r="I3" s="84"/>
      <c r="J3" s="84"/>
      <c r="K3" s="84"/>
    </row>
    <row r="4" spans="1:11" ht="47.25" customHeight="1">
      <c r="A4" s="89" t="s">
        <v>2</v>
      </c>
      <c r="B4" s="90" t="s">
        <v>3</v>
      </c>
      <c r="C4" s="91" t="s">
        <v>4</v>
      </c>
      <c r="D4" s="91" t="s">
        <v>5</v>
      </c>
      <c r="E4" s="91" t="s">
        <v>6</v>
      </c>
      <c r="F4" s="92" t="s">
        <v>7</v>
      </c>
      <c r="G4" s="92"/>
      <c r="H4" s="92"/>
      <c r="I4" s="1"/>
      <c r="J4" s="85"/>
      <c r="K4" s="85"/>
    </row>
    <row r="5" spans="1:11" ht="75.75" customHeight="1">
      <c r="A5" s="67">
        <v>1</v>
      </c>
      <c r="B5" s="68" t="s">
        <v>23</v>
      </c>
      <c r="C5" s="69">
        <v>44015</v>
      </c>
      <c r="D5" s="70">
        <v>13.69</v>
      </c>
      <c r="E5" s="58" t="s">
        <v>22</v>
      </c>
      <c r="F5" s="71" t="s">
        <v>378</v>
      </c>
      <c r="G5" s="58" t="s">
        <v>39</v>
      </c>
      <c r="H5" s="58" t="s">
        <v>40</v>
      </c>
      <c r="I5" s="1"/>
      <c r="J5" s="85"/>
      <c r="K5" s="85"/>
    </row>
    <row r="6" spans="1:11" ht="75.75" customHeight="1">
      <c r="A6" s="67">
        <v>1</v>
      </c>
      <c r="B6" s="68" t="s">
        <v>36</v>
      </c>
      <c r="C6" s="69">
        <v>44022</v>
      </c>
      <c r="D6" s="70">
        <v>78.98</v>
      </c>
      <c r="E6" s="58" t="s">
        <v>35</v>
      </c>
      <c r="F6" s="71" t="s">
        <v>378</v>
      </c>
      <c r="G6" s="58" t="s">
        <v>47</v>
      </c>
      <c r="H6" s="58" t="s">
        <v>48</v>
      </c>
      <c r="I6" s="1"/>
      <c r="J6" s="85"/>
      <c r="K6" s="85"/>
    </row>
    <row r="7" spans="1:11" ht="75.75" customHeight="1">
      <c r="A7" s="67">
        <v>1</v>
      </c>
      <c r="B7" s="68" t="s">
        <v>51</v>
      </c>
      <c r="C7" s="72">
        <v>44028</v>
      </c>
      <c r="D7" s="70">
        <v>4464</v>
      </c>
      <c r="E7" s="58" t="s">
        <v>399</v>
      </c>
      <c r="F7" s="71" t="s">
        <v>378</v>
      </c>
      <c r="G7" s="58" t="s">
        <v>106</v>
      </c>
      <c r="H7" s="58" t="s">
        <v>107</v>
      </c>
      <c r="I7" s="85"/>
      <c r="J7" s="85"/>
      <c r="K7" s="85"/>
    </row>
    <row r="8" spans="1:11" ht="75.75" customHeight="1">
      <c r="A8" s="67">
        <v>1</v>
      </c>
      <c r="B8" s="68" t="s">
        <v>54</v>
      </c>
      <c r="C8" s="72">
        <v>44032</v>
      </c>
      <c r="D8" s="70">
        <v>8607.45</v>
      </c>
      <c r="E8" s="58" t="s">
        <v>74</v>
      </c>
      <c r="F8" s="71" t="s">
        <v>378</v>
      </c>
      <c r="G8" s="58" t="s">
        <v>111</v>
      </c>
      <c r="H8" s="58" t="s">
        <v>112</v>
      </c>
      <c r="I8" s="85"/>
      <c r="J8" s="85"/>
      <c r="K8" s="85"/>
    </row>
    <row r="9" spans="1:8" ht="75.75" customHeight="1">
      <c r="A9" s="67">
        <v>1</v>
      </c>
      <c r="B9" s="68" t="s">
        <v>54</v>
      </c>
      <c r="C9" s="72">
        <v>44032</v>
      </c>
      <c r="D9" s="70">
        <v>4680</v>
      </c>
      <c r="E9" s="58" t="s">
        <v>75</v>
      </c>
      <c r="F9" s="71" t="s">
        <v>378</v>
      </c>
      <c r="G9" s="58" t="s">
        <v>111</v>
      </c>
      <c r="H9" s="58" t="s">
        <v>112</v>
      </c>
    </row>
    <row r="10" spans="1:8" ht="75.75" customHeight="1">
      <c r="A10" s="67">
        <v>1</v>
      </c>
      <c r="B10" s="68" t="s">
        <v>54</v>
      </c>
      <c r="C10" s="72">
        <v>44032</v>
      </c>
      <c r="D10" s="70">
        <v>5709.6</v>
      </c>
      <c r="E10" s="58" t="s">
        <v>76</v>
      </c>
      <c r="F10" s="71" t="s">
        <v>378</v>
      </c>
      <c r="G10" s="58" t="s">
        <v>111</v>
      </c>
      <c r="H10" s="58" t="s">
        <v>113</v>
      </c>
    </row>
    <row r="11" spans="1:8" ht="75.75" customHeight="1">
      <c r="A11" s="67">
        <v>1</v>
      </c>
      <c r="B11" s="68" t="s">
        <v>66</v>
      </c>
      <c r="C11" s="72">
        <v>44036</v>
      </c>
      <c r="D11" s="70">
        <v>904.18</v>
      </c>
      <c r="E11" s="58" t="s">
        <v>99</v>
      </c>
      <c r="F11" s="71" t="s">
        <v>378</v>
      </c>
      <c r="G11" s="58" t="s">
        <v>125</v>
      </c>
      <c r="H11" s="58" t="s">
        <v>126</v>
      </c>
    </row>
    <row r="12" spans="1:8" ht="75.75" customHeight="1">
      <c r="A12" s="67">
        <v>1</v>
      </c>
      <c r="B12" s="68" t="s">
        <v>67</v>
      </c>
      <c r="C12" s="72">
        <v>44036</v>
      </c>
      <c r="D12" s="70">
        <v>1237.86</v>
      </c>
      <c r="E12" s="58" t="s">
        <v>100</v>
      </c>
      <c r="F12" s="71" t="s">
        <v>378</v>
      </c>
      <c r="G12" s="58" t="s">
        <v>125</v>
      </c>
      <c r="H12" s="58" t="s">
        <v>127</v>
      </c>
    </row>
    <row r="13" spans="1:8" ht="75.75" customHeight="1">
      <c r="A13" s="67">
        <v>1</v>
      </c>
      <c r="B13" s="68" t="s">
        <v>196</v>
      </c>
      <c r="C13" s="72">
        <v>44056</v>
      </c>
      <c r="D13" s="70">
        <v>550.69</v>
      </c>
      <c r="E13" s="58" t="s">
        <v>195</v>
      </c>
      <c r="F13" s="71" t="s">
        <v>378</v>
      </c>
      <c r="G13" s="58" t="s">
        <v>125</v>
      </c>
      <c r="H13" s="58" t="s">
        <v>391</v>
      </c>
    </row>
    <row r="14" spans="1:8" ht="75.75" customHeight="1">
      <c r="A14" s="67">
        <v>1</v>
      </c>
      <c r="B14" s="68" t="s">
        <v>203</v>
      </c>
      <c r="C14" s="72">
        <v>44063</v>
      </c>
      <c r="D14" s="70">
        <v>4464</v>
      </c>
      <c r="E14" s="58" t="s">
        <v>400</v>
      </c>
      <c r="F14" s="71" t="s">
        <v>378</v>
      </c>
      <c r="G14" s="58" t="s">
        <v>106</v>
      </c>
      <c r="H14" s="58" t="s">
        <v>261</v>
      </c>
    </row>
    <row r="15" spans="1:8" ht="75.75" customHeight="1">
      <c r="A15" s="67">
        <v>1</v>
      </c>
      <c r="B15" s="68" t="s">
        <v>219</v>
      </c>
      <c r="C15" s="72">
        <v>44069</v>
      </c>
      <c r="D15" s="70">
        <v>187</v>
      </c>
      <c r="E15" s="58" t="s">
        <v>35</v>
      </c>
      <c r="F15" s="71" t="s">
        <v>378</v>
      </c>
      <c r="G15" s="58" t="s">
        <v>47</v>
      </c>
      <c r="H15" s="58" t="s">
        <v>269</v>
      </c>
    </row>
    <row r="16" spans="1:8" ht="75.75" customHeight="1">
      <c r="A16" s="67">
        <v>1</v>
      </c>
      <c r="B16" s="68" t="s">
        <v>315</v>
      </c>
      <c r="C16" s="72">
        <v>44089</v>
      </c>
      <c r="D16" s="70">
        <v>216.95</v>
      </c>
      <c r="E16" s="58" t="s">
        <v>35</v>
      </c>
      <c r="F16" s="71" t="s">
        <v>378</v>
      </c>
      <c r="G16" s="57" t="s">
        <v>47</v>
      </c>
      <c r="H16" s="57" t="s">
        <v>349</v>
      </c>
    </row>
    <row r="17" spans="1:8" ht="75.75" customHeight="1">
      <c r="A17" s="67">
        <v>1</v>
      </c>
      <c r="B17" s="68" t="s">
        <v>316</v>
      </c>
      <c r="C17" s="72">
        <v>44089</v>
      </c>
      <c r="D17" s="70">
        <v>86</v>
      </c>
      <c r="E17" s="58" t="s">
        <v>147</v>
      </c>
      <c r="F17" s="71" t="s">
        <v>378</v>
      </c>
      <c r="G17" s="57" t="s">
        <v>233</v>
      </c>
      <c r="H17" s="57" t="s">
        <v>350</v>
      </c>
    </row>
    <row r="18" spans="1:8" ht="75.75" customHeight="1">
      <c r="A18" s="67">
        <v>1</v>
      </c>
      <c r="B18" s="68" t="s">
        <v>318</v>
      </c>
      <c r="C18" s="72">
        <v>44091</v>
      </c>
      <c r="D18" s="70">
        <v>1237.86</v>
      </c>
      <c r="E18" s="58" t="s">
        <v>317</v>
      </c>
      <c r="F18" s="71" t="s">
        <v>378</v>
      </c>
      <c r="G18" s="57" t="s">
        <v>125</v>
      </c>
      <c r="H18" s="57" t="s">
        <v>351</v>
      </c>
    </row>
    <row r="19" spans="1:8" ht="75.75" customHeight="1">
      <c r="A19" s="67">
        <v>1</v>
      </c>
      <c r="B19" s="68" t="s">
        <v>337</v>
      </c>
      <c r="C19" s="72">
        <v>44096</v>
      </c>
      <c r="D19" s="70">
        <v>4464</v>
      </c>
      <c r="E19" s="58" t="s">
        <v>400</v>
      </c>
      <c r="F19" s="71" t="s">
        <v>378</v>
      </c>
      <c r="G19" s="57" t="s">
        <v>106</v>
      </c>
      <c r="H19" s="57" t="s">
        <v>402</v>
      </c>
    </row>
    <row r="20" spans="1:8" ht="75.75" customHeight="1">
      <c r="A20" s="67">
        <v>2</v>
      </c>
      <c r="B20" s="68" t="s">
        <v>183</v>
      </c>
      <c r="C20" s="72">
        <v>44054</v>
      </c>
      <c r="D20" s="70">
        <v>17654.15</v>
      </c>
      <c r="E20" s="58" t="s">
        <v>182</v>
      </c>
      <c r="F20" s="71" t="s">
        <v>378</v>
      </c>
      <c r="G20" s="58" t="s">
        <v>249</v>
      </c>
      <c r="H20" s="58" t="s">
        <v>250</v>
      </c>
    </row>
    <row r="21" spans="1:8" ht="75.75" customHeight="1">
      <c r="A21" s="67">
        <v>2</v>
      </c>
      <c r="B21" s="68" t="s">
        <v>205</v>
      </c>
      <c r="C21" s="72">
        <v>44069</v>
      </c>
      <c r="D21" s="70">
        <v>2211.53</v>
      </c>
      <c r="E21" s="58" t="s">
        <v>204</v>
      </c>
      <c r="F21" s="71" t="s">
        <v>378</v>
      </c>
      <c r="G21" s="58" t="s">
        <v>111</v>
      </c>
      <c r="H21" s="58" t="s">
        <v>262</v>
      </c>
    </row>
    <row r="22" spans="1:8" ht="75.75" customHeight="1">
      <c r="A22" s="67">
        <v>2</v>
      </c>
      <c r="B22" s="68" t="s">
        <v>282</v>
      </c>
      <c r="C22" s="72">
        <v>44089</v>
      </c>
      <c r="D22" s="70">
        <v>92695.85</v>
      </c>
      <c r="E22" s="58" t="s">
        <v>299</v>
      </c>
      <c r="F22" s="71" t="s">
        <v>378</v>
      </c>
      <c r="G22" s="58" t="s">
        <v>309</v>
      </c>
      <c r="H22" s="58" t="s">
        <v>310</v>
      </c>
    </row>
    <row r="23" spans="1:8" ht="75.75" customHeight="1">
      <c r="A23" s="73">
        <v>3</v>
      </c>
      <c r="B23" s="68" t="s">
        <v>372</v>
      </c>
      <c r="C23" s="69">
        <v>44028</v>
      </c>
      <c r="D23" s="70">
        <v>3380</v>
      </c>
      <c r="E23" s="58" t="s">
        <v>389</v>
      </c>
      <c r="F23" s="71" t="s">
        <v>378</v>
      </c>
      <c r="G23" s="58" t="s">
        <v>241</v>
      </c>
      <c r="H23" s="58" t="s">
        <v>377</v>
      </c>
    </row>
    <row r="24" spans="1:8" ht="75.75" customHeight="1">
      <c r="A24" s="67">
        <v>3</v>
      </c>
      <c r="B24" s="68" t="s">
        <v>21</v>
      </c>
      <c r="C24" s="69">
        <v>44014</v>
      </c>
      <c r="D24" s="70">
        <v>12224.03</v>
      </c>
      <c r="E24" s="58" t="s">
        <v>20</v>
      </c>
      <c r="F24" s="71" t="s">
        <v>379</v>
      </c>
      <c r="G24" s="58" t="s">
        <v>37</v>
      </c>
      <c r="H24" s="58" t="s">
        <v>38</v>
      </c>
    </row>
    <row r="25" spans="1:8" ht="75.75" customHeight="1">
      <c r="A25" s="67">
        <v>3</v>
      </c>
      <c r="B25" s="68" t="s">
        <v>50</v>
      </c>
      <c r="C25" s="72">
        <v>44028</v>
      </c>
      <c r="D25" s="70">
        <v>3050</v>
      </c>
      <c r="E25" s="58" t="s">
        <v>71</v>
      </c>
      <c r="F25" s="71" t="s">
        <v>378</v>
      </c>
      <c r="G25" s="58" t="s">
        <v>104</v>
      </c>
      <c r="H25" s="58" t="s">
        <v>105</v>
      </c>
    </row>
    <row r="26" spans="1:8" ht="75.75" customHeight="1">
      <c r="A26" s="67">
        <v>3</v>
      </c>
      <c r="B26" s="68" t="s">
        <v>52</v>
      </c>
      <c r="C26" s="72">
        <v>44028</v>
      </c>
      <c r="D26" s="70">
        <v>436.02</v>
      </c>
      <c r="E26" s="58" t="s">
        <v>22</v>
      </c>
      <c r="F26" s="71" t="s">
        <v>378</v>
      </c>
      <c r="G26" s="58" t="s">
        <v>108</v>
      </c>
      <c r="H26" s="58" t="s">
        <v>398</v>
      </c>
    </row>
    <row r="27" spans="1:8" ht="75.75" customHeight="1">
      <c r="A27" s="67">
        <v>3</v>
      </c>
      <c r="B27" s="68" t="s">
        <v>68</v>
      </c>
      <c r="C27" s="72">
        <v>44036</v>
      </c>
      <c r="D27" s="70">
        <v>1921.06</v>
      </c>
      <c r="E27" s="58" t="s">
        <v>101</v>
      </c>
      <c r="F27" s="71" t="s">
        <v>378</v>
      </c>
      <c r="G27" s="58" t="s">
        <v>128</v>
      </c>
      <c r="H27" s="58" t="s">
        <v>129</v>
      </c>
    </row>
    <row r="28" spans="1:8" ht="75.75" customHeight="1">
      <c r="A28" s="67">
        <v>3</v>
      </c>
      <c r="B28" s="68" t="s">
        <v>134</v>
      </c>
      <c r="C28" s="72">
        <v>44042</v>
      </c>
      <c r="D28" s="70">
        <v>8137.96</v>
      </c>
      <c r="E28" s="58" t="s">
        <v>133</v>
      </c>
      <c r="F28" s="71" t="s">
        <v>379</v>
      </c>
      <c r="G28" s="58" t="s">
        <v>37</v>
      </c>
      <c r="H28" s="58" t="s">
        <v>222</v>
      </c>
    </row>
    <row r="29" spans="1:8" ht="75.75" customHeight="1">
      <c r="A29" s="67">
        <v>3</v>
      </c>
      <c r="B29" s="68" t="s">
        <v>138</v>
      </c>
      <c r="C29" s="72">
        <v>44042</v>
      </c>
      <c r="D29" s="70">
        <v>889.95</v>
      </c>
      <c r="E29" s="58" t="s">
        <v>137</v>
      </c>
      <c r="F29" s="71" t="s">
        <v>378</v>
      </c>
      <c r="G29" s="58" t="s">
        <v>225</v>
      </c>
      <c r="H29" s="58" t="s">
        <v>226</v>
      </c>
    </row>
    <row r="30" spans="1:8" ht="75.75" customHeight="1">
      <c r="A30" s="67">
        <v>3</v>
      </c>
      <c r="B30" s="68" t="s">
        <v>148</v>
      </c>
      <c r="C30" s="72">
        <v>44074</v>
      </c>
      <c r="D30" s="70">
        <v>1702</v>
      </c>
      <c r="E30" s="58" t="s">
        <v>147</v>
      </c>
      <c r="F30" s="71" t="s">
        <v>378</v>
      </c>
      <c r="G30" s="58" t="s">
        <v>233</v>
      </c>
      <c r="H30" s="58" t="s">
        <v>312</v>
      </c>
    </row>
    <row r="31" spans="1:8" ht="75.75" customHeight="1">
      <c r="A31" s="67">
        <v>3</v>
      </c>
      <c r="B31" s="68" t="s">
        <v>150</v>
      </c>
      <c r="C31" s="72">
        <v>44043</v>
      </c>
      <c r="D31" s="70">
        <v>23220.9</v>
      </c>
      <c r="E31" s="58" t="s">
        <v>149</v>
      </c>
      <c r="F31" s="71" t="s">
        <v>378</v>
      </c>
      <c r="G31" s="58" t="s">
        <v>225</v>
      </c>
      <c r="H31" s="58" t="s">
        <v>234</v>
      </c>
    </row>
    <row r="32" spans="1:8" ht="75.75" customHeight="1">
      <c r="A32" s="67">
        <v>3</v>
      </c>
      <c r="B32" s="68" t="s">
        <v>160</v>
      </c>
      <c r="C32" s="72">
        <v>44050</v>
      </c>
      <c r="D32" s="70">
        <v>53768.82</v>
      </c>
      <c r="E32" s="58" t="s">
        <v>159</v>
      </c>
      <c r="F32" s="71" t="s">
        <v>379</v>
      </c>
      <c r="G32" s="58" t="s">
        <v>239</v>
      </c>
      <c r="H32" s="58" t="s">
        <v>403</v>
      </c>
    </row>
    <row r="33" spans="1:8" ht="75.75" customHeight="1">
      <c r="A33" s="67">
        <v>3</v>
      </c>
      <c r="B33" s="68" t="s">
        <v>163</v>
      </c>
      <c r="C33" s="72">
        <v>44074</v>
      </c>
      <c r="D33" s="70">
        <v>210</v>
      </c>
      <c r="E33" s="58" t="s">
        <v>162</v>
      </c>
      <c r="F33" s="71" t="s">
        <v>378</v>
      </c>
      <c r="G33" s="58" t="s">
        <v>241</v>
      </c>
      <c r="H33" s="58" t="s">
        <v>242</v>
      </c>
    </row>
    <row r="34" spans="1:8" ht="75.75" customHeight="1">
      <c r="A34" s="67">
        <v>3</v>
      </c>
      <c r="B34" s="68" t="s">
        <v>186</v>
      </c>
      <c r="C34" s="72">
        <v>44055</v>
      </c>
      <c r="D34" s="70">
        <v>16541.92</v>
      </c>
      <c r="E34" s="58" t="s">
        <v>185</v>
      </c>
      <c r="F34" s="71" t="s">
        <v>378</v>
      </c>
      <c r="G34" s="58" t="s">
        <v>251</v>
      </c>
      <c r="H34" s="58" t="s">
        <v>252</v>
      </c>
    </row>
    <row r="35" spans="1:8" ht="75.75" customHeight="1">
      <c r="A35" s="67">
        <v>3</v>
      </c>
      <c r="B35" s="68" t="s">
        <v>209</v>
      </c>
      <c r="C35" s="72">
        <v>44069</v>
      </c>
      <c r="D35" s="70">
        <v>752.29</v>
      </c>
      <c r="E35" s="58" t="s">
        <v>137</v>
      </c>
      <c r="F35" s="71" t="s">
        <v>378</v>
      </c>
      <c r="G35" s="58" t="s">
        <v>225</v>
      </c>
      <c r="H35" s="58" t="s">
        <v>227</v>
      </c>
    </row>
    <row r="36" spans="1:8" ht="75.75" customHeight="1">
      <c r="A36" s="67">
        <v>3</v>
      </c>
      <c r="B36" s="68" t="s">
        <v>210</v>
      </c>
      <c r="C36" s="72">
        <v>44069</v>
      </c>
      <c r="D36" s="70">
        <v>19518.15</v>
      </c>
      <c r="E36" s="58" t="s">
        <v>101</v>
      </c>
      <c r="F36" s="71" t="s">
        <v>378</v>
      </c>
      <c r="G36" s="58" t="s">
        <v>264</v>
      </c>
      <c r="H36" s="58" t="s">
        <v>265</v>
      </c>
    </row>
    <row r="37" spans="1:8" ht="75.75" customHeight="1">
      <c r="A37" s="67">
        <v>3</v>
      </c>
      <c r="B37" s="68" t="s">
        <v>211</v>
      </c>
      <c r="C37" s="72">
        <v>44068</v>
      </c>
      <c r="D37" s="70">
        <v>27121.47</v>
      </c>
      <c r="E37" s="58" t="s">
        <v>149</v>
      </c>
      <c r="F37" s="71" t="s">
        <v>378</v>
      </c>
      <c r="G37" s="58" t="s">
        <v>225</v>
      </c>
      <c r="H37" s="58" t="s">
        <v>266</v>
      </c>
    </row>
    <row r="38" spans="1:8" ht="75.75" customHeight="1">
      <c r="A38" s="67">
        <v>3</v>
      </c>
      <c r="B38" s="68" t="s">
        <v>215</v>
      </c>
      <c r="C38" s="72">
        <v>44069</v>
      </c>
      <c r="D38" s="70">
        <v>16720.45</v>
      </c>
      <c r="E38" s="58" t="s">
        <v>214</v>
      </c>
      <c r="F38" s="71" t="s">
        <v>378</v>
      </c>
      <c r="G38" s="58" t="s">
        <v>267</v>
      </c>
      <c r="H38" s="57" t="s">
        <v>380</v>
      </c>
    </row>
    <row r="39" spans="1:8" ht="75.75" customHeight="1">
      <c r="A39" s="67">
        <v>3</v>
      </c>
      <c r="B39" s="68" t="s">
        <v>218</v>
      </c>
      <c r="C39" s="72">
        <v>44068</v>
      </c>
      <c r="D39" s="70">
        <v>3104.17</v>
      </c>
      <c r="E39" s="58" t="s">
        <v>217</v>
      </c>
      <c r="F39" s="71" t="s">
        <v>378</v>
      </c>
      <c r="G39" s="58" t="s">
        <v>104</v>
      </c>
      <c r="H39" s="58" t="s">
        <v>268</v>
      </c>
    </row>
    <row r="40" spans="1:8" ht="75.75" customHeight="1">
      <c r="A40" s="67">
        <v>3</v>
      </c>
      <c r="B40" s="68" t="s">
        <v>220</v>
      </c>
      <c r="C40" s="72"/>
      <c r="D40" s="70">
        <v>95622.8</v>
      </c>
      <c r="E40" s="58" t="s">
        <v>101</v>
      </c>
      <c r="F40" s="71" t="s">
        <v>378</v>
      </c>
      <c r="G40" s="58" t="s">
        <v>264</v>
      </c>
      <c r="H40" s="58" t="s">
        <v>404</v>
      </c>
    </row>
    <row r="41" spans="1:8" ht="75.75" customHeight="1">
      <c r="A41" s="67">
        <v>3</v>
      </c>
      <c r="B41" s="68" t="s">
        <v>275</v>
      </c>
      <c r="C41" s="72">
        <v>44077</v>
      </c>
      <c r="D41" s="70">
        <v>9413.14</v>
      </c>
      <c r="E41" s="58" t="s">
        <v>185</v>
      </c>
      <c r="F41" s="71" t="s">
        <v>378</v>
      </c>
      <c r="G41" s="58" t="s">
        <v>251</v>
      </c>
      <c r="H41" s="58" t="s">
        <v>303</v>
      </c>
    </row>
    <row r="42" spans="1:8" ht="75.75" customHeight="1">
      <c r="A42" s="67">
        <v>3</v>
      </c>
      <c r="B42" s="68" t="s">
        <v>330</v>
      </c>
      <c r="C42" s="72">
        <v>44095</v>
      </c>
      <c r="D42" s="70">
        <v>2231.36</v>
      </c>
      <c r="E42" s="58" t="s">
        <v>329</v>
      </c>
      <c r="F42" s="71" t="s">
        <v>378</v>
      </c>
      <c r="G42" s="57" t="s">
        <v>356</v>
      </c>
      <c r="H42" s="57" t="s">
        <v>357</v>
      </c>
    </row>
    <row r="43" spans="1:8" ht="75.75" customHeight="1">
      <c r="A43" s="67">
        <v>3</v>
      </c>
      <c r="B43" s="68" t="s">
        <v>331</v>
      </c>
      <c r="C43" s="72">
        <v>44095</v>
      </c>
      <c r="D43" s="70">
        <v>10591.49</v>
      </c>
      <c r="E43" s="58" t="s">
        <v>214</v>
      </c>
      <c r="F43" s="71" t="s">
        <v>378</v>
      </c>
      <c r="G43" s="57" t="s">
        <v>267</v>
      </c>
      <c r="H43" s="57" t="s">
        <v>358</v>
      </c>
    </row>
    <row r="44" spans="1:8" ht="75.75" customHeight="1">
      <c r="A44" s="67">
        <v>3</v>
      </c>
      <c r="B44" s="68" t="s">
        <v>332</v>
      </c>
      <c r="C44" s="72">
        <v>44095</v>
      </c>
      <c r="D44" s="70">
        <v>10591.49</v>
      </c>
      <c r="E44" s="58" t="s">
        <v>214</v>
      </c>
      <c r="F44" s="71" t="s">
        <v>378</v>
      </c>
      <c r="G44" s="57" t="s">
        <v>267</v>
      </c>
      <c r="H44" s="57" t="s">
        <v>359</v>
      </c>
    </row>
    <row r="45" spans="1:8" ht="75.75" customHeight="1">
      <c r="A45" s="67">
        <v>3</v>
      </c>
      <c r="B45" s="68" t="s">
        <v>334</v>
      </c>
      <c r="C45" s="72">
        <v>44095</v>
      </c>
      <c r="D45" s="70">
        <v>1910.38</v>
      </c>
      <c r="E45" s="58" t="s">
        <v>333</v>
      </c>
      <c r="F45" s="71" t="s">
        <v>378</v>
      </c>
      <c r="G45" s="57" t="s">
        <v>251</v>
      </c>
      <c r="H45" s="57" t="s">
        <v>360</v>
      </c>
    </row>
    <row r="46" spans="1:8" ht="75.75" customHeight="1">
      <c r="A46" s="67">
        <v>3</v>
      </c>
      <c r="B46" s="68" t="s">
        <v>335</v>
      </c>
      <c r="C46" s="72">
        <v>44095</v>
      </c>
      <c r="D46" s="70">
        <v>11486.5</v>
      </c>
      <c r="E46" s="58" t="s">
        <v>149</v>
      </c>
      <c r="F46" s="71" t="s">
        <v>378</v>
      </c>
      <c r="G46" s="57" t="s">
        <v>361</v>
      </c>
      <c r="H46" s="57" t="s">
        <v>362</v>
      </c>
    </row>
    <row r="47" spans="1:8" ht="75.75" customHeight="1">
      <c r="A47" s="67">
        <v>3</v>
      </c>
      <c r="B47" s="68" t="s">
        <v>336</v>
      </c>
      <c r="C47" s="72">
        <v>44095</v>
      </c>
      <c r="D47" s="70">
        <v>957.61</v>
      </c>
      <c r="E47" s="58" t="s">
        <v>137</v>
      </c>
      <c r="F47" s="71" t="s">
        <v>378</v>
      </c>
      <c r="G47" s="57" t="s">
        <v>225</v>
      </c>
      <c r="H47" s="57" t="s">
        <v>365</v>
      </c>
    </row>
    <row r="48" spans="1:8" ht="75.75" customHeight="1">
      <c r="A48" s="67">
        <v>3</v>
      </c>
      <c r="B48" s="68" t="s">
        <v>338</v>
      </c>
      <c r="C48" s="72">
        <v>44097</v>
      </c>
      <c r="D48" s="70">
        <v>11225.37</v>
      </c>
      <c r="E48" s="58" t="s">
        <v>185</v>
      </c>
      <c r="F48" s="71" t="s">
        <v>378</v>
      </c>
      <c r="G48" s="57" t="s">
        <v>251</v>
      </c>
      <c r="H48" s="57" t="s">
        <v>366</v>
      </c>
    </row>
    <row r="49" spans="1:8" ht="75.75" customHeight="1">
      <c r="A49" s="67">
        <v>3</v>
      </c>
      <c r="B49" s="68" t="s">
        <v>339</v>
      </c>
      <c r="C49" s="72">
        <v>44098</v>
      </c>
      <c r="D49" s="70">
        <v>2971.1</v>
      </c>
      <c r="E49" s="58" t="s">
        <v>149</v>
      </c>
      <c r="F49" s="71" t="s">
        <v>378</v>
      </c>
      <c r="G49" s="57" t="s">
        <v>361</v>
      </c>
      <c r="H49" s="57" t="s">
        <v>363</v>
      </c>
    </row>
    <row r="50" spans="1:8" ht="75.75" customHeight="1">
      <c r="A50" s="67">
        <v>3</v>
      </c>
      <c r="B50" s="68" t="s">
        <v>341</v>
      </c>
      <c r="C50" s="72">
        <v>44098</v>
      </c>
      <c r="D50" s="70">
        <v>719.8</v>
      </c>
      <c r="E50" s="58" t="s">
        <v>340</v>
      </c>
      <c r="F50" s="71" t="s">
        <v>378</v>
      </c>
      <c r="G50" s="57" t="s">
        <v>104</v>
      </c>
      <c r="H50" s="57" t="s">
        <v>367</v>
      </c>
    </row>
    <row r="51" spans="1:8" ht="75.75" customHeight="1">
      <c r="A51" s="67">
        <v>3</v>
      </c>
      <c r="B51" s="68" t="s">
        <v>345</v>
      </c>
      <c r="C51" s="72">
        <v>44098</v>
      </c>
      <c r="D51" s="70">
        <v>35987.89</v>
      </c>
      <c r="E51" s="58" t="s">
        <v>149</v>
      </c>
      <c r="F51" s="71" t="s">
        <v>378</v>
      </c>
      <c r="G51" s="57" t="s">
        <v>225</v>
      </c>
      <c r="H51" s="57" t="s">
        <v>364</v>
      </c>
    </row>
    <row r="52" spans="1:8" ht="75.75" customHeight="1">
      <c r="A52" s="67">
        <v>3</v>
      </c>
      <c r="B52" s="68" t="s">
        <v>346</v>
      </c>
      <c r="C52" s="72">
        <v>44104</v>
      </c>
      <c r="D52" s="70">
        <v>20396.3</v>
      </c>
      <c r="E52" s="58" t="s">
        <v>185</v>
      </c>
      <c r="F52" s="71" t="s">
        <v>378</v>
      </c>
      <c r="G52" s="57" t="s">
        <v>251</v>
      </c>
      <c r="H52" s="57" t="s">
        <v>366</v>
      </c>
    </row>
    <row r="53" spans="1:8" ht="75.75" customHeight="1">
      <c r="A53" s="67">
        <v>4</v>
      </c>
      <c r="B53" s="68" t="s">
        <v>25</v>
      </c>
      <c r="C53" s="72">
        <v>44019</v>
      </c>
      <c r="D53" s="70">
        <v>35058.25</v>
      </c>
      <c r="E53" s="58" t="s">
        <v>24</v>
      </c>
      <c r="F53" s="71" t="s">
        <v>379</v>
      </c>
      <c r="G53" s="58" t="s">
        <v>41</v>
      </c>
      <c r="H53" s="58" t="s">
        <v>381</v>
      </c>
    </row>
    <row r="54" spans="1:8" ht="75.75" customHeight="1">
      <c r="A54" s="67">
        <v>4</v>
      </c>
      <c r="B54" s="68" t="s">
        <v>26</v>
      </c>
      <c r="C54" s="72">
        <v>44019</v>
      </c>
      <c r="D54" s="70">
        <v>130058.1</v>
      </c>
      <c r="E54" s="58" t="s">
        <v>24</v>
      </c>
      <c r="F54" s="71" t="s">
        <v>379</v>
      </c>
      <c r="G54" s="58" t="s">
        <v>41</v>
      </c>
      <c r="H54" s="59" t="s">
        <v>382</v>
      </c>
    </row>
    <row r="55" spans="1:8" ht="75.75" customHeight="1">
      <c r="A55" s="67">
        <v>4</v>
      </c>
      <c r="B55" s="68" t="s">
        <v>30</v>
      </c>
      <c r="C55" s="69">
        <v>44021</v>
      </c>
      <c r="D55" s="70">
        <v>41913.84</v>
      </c>
      <c r="E55" s="58" t="s">
        <v>29</v>
      </c>
      <c r="F55" s="71" t="s">
        <v>379</v>
      </c>
      <c r="G55" s="58" t="s">
        <v>41</v>
      </c>
      <c r="H55" s="58" t="s">
        <v>393</v>
      </c>
    </row>
    <row r="56" spans="1:8" ht="75.75" customHeight="1">
      <c r="A56" s="67">
        <v>4</v>
      </c>
      <c r="B56" s="68" t="s">
        <v>26</v>
      </c>
      <c r="C56" s="69">
        <v>44022</v>
      </c>
      <c r="D56" s="70">
        <v>437634.03</v>
      </c>
      <c r="E56" s="58" t="s">
        <v>31</v>
      </c>
      <c r="F56" s="71" t="s">
        <v>379</v>
      </c>
      <c r="G56" s="58" t="s">
        <v>41</v>
      </c>
      <c r="H56" s="58" t="s">
        <v>44</v>
      </c>
    </row>
    <row r="57" spans="1:8" ht="75.75" customHeight="1">
      <c r="A57" s="67">
        <v>4</v>
      </c>
      <c r="B57" s="68" t="s">
        <v>26</v>
      </c>
      <c r="C57" s="69">
        <v>44022</v>
      </c>
      <c r="D57" s="70">
        <v>115140.2</v>
      </c>
      <c r="E57" s="58" t="s">
        <v>32</v>
      </c>
      <c r="F57" s="71" t="s">
        <v>378</v>
      </c>
      <c r="G57" s="58" t="s">
        <v>45</v>
      </c>
      <c r="H57" s="58" t="s">
        <v>46</v>
      </c>
    </row>
    <row r="58" spans="1:8" ht="75.75" customHeight="1">
      <c r="A58" s="67">
        <v>4</v>
      </c>
      <c r="B58" s="68" t="s">
        <v>56</v>
      </c>
      <c r="C58" s="72">
        <v>44032</v>
      </c>
      <c r="D58" s="70">
        <v>308429.35</v>
      </c>
      <c r="E58" s="58" t="s">
        <v>78</v>
      </c>
      <c r="F58" s="71" t="s">
        <v>379</v>
      </c>
      <c r="G58" s="58" t="s">
        <v>41</v>
      </c>
      <c r="H58" s="58" t="s">
        <v>392</v>
      </c>
    </row>
    <row r="59" spans="1:8" ht="75.75" customHeight="1">
      <c r="A59" s="67">
        <v>4</v>
      </c>
      <c r="B59" s="68" t="s">
        <v>26</v>
      </c>
      <c r="C59" s="72">
        <v>44032</v>
      </c>
      <c r="D59" s="70">
        <v>206383.83</v>
      </c>
      <c r="E59" s="58" t="s">
        <v>85</v>
      </c>
      <c r="F59" s="71" t="s">
        <v>379</v>
      </c>
      <c r="G59" s="58" t="s">
        <v>41</v>
      </c>
      <c r="H59" s="58" t="s">
        <v>115</v>
      </c>
    </row>
    <row r="60" spans="1:8" ht="75.75" customHeight="1">
      <c r="A60" s="67">
        <v>4</v>
      </c>
      <c r="B60" s="68" t="s">
        <v>57</v>
      </c>
      <c r="C60" s="72">
        <v>44033</v>
      </c>
      <c r="D60" s="70">
        <v>8399.85</v>
      </c>
      <c r="E60" s="58" t="s">
        <v>88</v>
      </c>
      <c r="F60" s="71" t="s">
        <v>379</v>
      </c>
      <c r="G60" s="58" t="s">
        <v>116</v>
      </c>
      <c r="H60" s="58" t="s">
        <v>117</v>
      </c>
    </row>
    <row r="61" spans="1:8" ht="75.75" customHeight="1">
      <c r="A61" s="67">
        <v>4</v>
      </c>
      <c r="B61" s="68" t="s">
        <v>26</v>
      </c>
      <c r="C61" s="72">
        <v>44041</v>
      </c>
      <c r="D61" s="70">
        <v>169662.96</v>
      </c>
      <c r="E61" s="58" t="s">
        <v>29</v>
      </c>
      <c r="F61" s="71" t="s">
        <v>379</v>
      </c>
      <c r="G61" s="58" t="s">
        <v>41</v>
      </c>
      <c r="H61" s="58" t="s">
        <v>394</v>
      </c>
    </row>
    <row r="62" spans="1:8" ht="75.75" customHeight="1">
      <c r="A62" s="67">
        <v>4</v>
      </c>
      <c r="B62" s="68" t="s">
        <v>136</v>
      </c>
      <c r="C62" s="72">
        <v>44042</v>
      </c>
      <c r="D62" s="70">
        <v>500</v>
      </c>
      <c r="E62" s="58" t="s">
        <v>135</v>
      </c>
      <c r="F62" s="71" t="s">
        <v>378</v>
      </c>
      <c r="G62" s="58" t="s">
        <v>223</v>
      </c>
      <c r="H62" s="58" t="s">
        <v>224</v>
      </c>
    </row>
    <row r="63" spans="1:8" ht="75.75" customHeight="1">
      <c r="A63" s="67">
        <v>4</v>
      </c>
      <c r="B63" s="68" t="s">
        <v>26</v>
      </c>
      <c r="C63" s="72">
        <v>44050</v>
      </c>
      <c r="D63" s="70">
        <v>9208.56</v>
      </c>
      <c r="E63" s="58" t="s">
        <v>24</v>
      </c>
      <c r="F63" s="71" t="s">
        <v>379</v>
      </c>
      <c r="G63" s="58" t="s">
        <v>41</v>
      </c>
      <c r="H63" s="58" t="s">
        <v>383</v>
      </c>
    </row>
    <row r="64" spans="1:8" ht="75.75" customHeight="1">
      <c r="A64" s="67">
        <v>4</v>
      </c>
      <c r="B64" s="68" t="s">
        <v>26</v>
      </c>
      <c r="C64" s="72">
        <v>44050</v>
      </c>
      <c r="D64" s="70">
        <v>181028.8</v>
      </c>
      <c r="E64" s="58" t="s">
        <v>161</v>
      </c>
      <c r="F64" s="71" t="s">
        <v>379</v>
      </c>
      <c r="G64" s="58" t="s">
        <v>41</v>
      </c>
      <c r="H64" s="58" t="s">
        <v>240</v>
      </c>
    </row>
    <row r="65" spans="1:8" ht="75.75" customHeight="1">
      <c r="A65" s="67">
        <v>4</v>
      </c>
      <c r="B65" s="68" t="s">
        <v>26</v>
      </c>
      <c r="C65" s="72">
        <v>44054</v>
      </c>
      <c r="D65" s="70">
        <v>201295.12</v>
      </c>
      <c r="E65" s="58" t="s">
        <v>184</v>
      </c>
      <c r="F65" s="71" t="s">
        <v>379</v>
      </c>
      <c r="G65" s="58" t="s">
        <v>41</v>
      </c>
      <c r="H65" s="58" t="s">
        <v>386</v>
      </c>
    </row>
    <row r="66" spans="1:8" ht="75.75" customHeight="1">
      <c r="A66" s="67">
        <v>4</v>
      </c>
      <c r="B66" s="68" t="s">
        <v>198</v>
      </c>
      <c r="C66" s="72">
        <v>44060</v>
      </c>
      <c r="D66" s="70">
        <v>3610.74</v>
      </c>
      <c r="E66" s="58" t="s">
        <v>197</v>
      </c>
      <c r="F66" s="71" t="s">
        <v>378</v>
      </c>
      <c r="G66" s="58" t="s">
        <v>255</v>
      </c>
      <c r="H66" s="58" t="s">
        <v>256</v>
      </c>
    </row>
    <row r="67" spans="1:8" ht="75.75" customHeight="1">
      <c r="A67" s="67">
        <v>4</v>
      </c>
      <c r="B67" s="68" t="s">
        <v>26</v>
      </c>
      <c r="C67" s="72">
        <v>44060</v>
      </c>
      <c r="D67" s="70">
        <v>71004</v>
      </c>
      <c r="E67" s="58" t="s">
        <v>199</v>
      </c>
      <c r="F67" s="71" t="s">
        <v>379</v>
      </c>
      <c r="G67" s="58" t="s">
        <v>257</v>
      </c>
      <c r="H67" s="58" t="s">
        <v>397</v>
      </c>
    </row>
    <row r="68" spans="1:8" ht="75.75" customHeight="1">
      <c r="A68" s="67">
        <v>4</v>
      </c>
      <c r="B68" s="68" t="s">
        <v>26</v>
      </c>
      <c r="C68" s="72">
        <v>44060</v>
      </c>
      <c r="D68" s="70">
        <v>33797.66</v>
      </c>
      <c r="E68" s="58" t="s">
        <v>200</v>
      </c>
      <c r="F68" s="71" t="s">
        <v>378</v>
      </c>
      <c r="G68" s="58" t="s">
        <v>258</v>
      </c>
      <c r="H68" s="58" t="s">
        <v>385</v>
      </c>
    </row>
    <row r="69" spans="1:8" ht="75.75" customHeight="1">
      <c r="A69" s="67">
        <v>4</v>
      </c>
      <c r="B69" s="68" t="s">
        <v>202</v>
      </c>
      <c r="C69" s="72">
        <v>44062</v>
      </c>
      <c r="D69" s="70">
        <v>1372.5</v>
      </c>
      <c r="E69" s="58" t="s">
        <v>201</v>
      </c>
      <c r="F69" s="71" t="s">
        <v>378</v>
      </c>
      <c r="G69" s="58" t="s">
        <v>259</v>
      </c>
      <c r="H69" s="58" t="s">
        <v>260</v>
      </c>
    </row>
    <row r="70" spans="1:8" ht="75.75" customHeight="1">
      <c r="A70" s="67">
        <v>4</v>
      </c>
      <c r="B70" s="68" t="s">
        <v>26</v>
      </c>
      <c r="C70" s="72">
        <v>44068</v>
      </c>
      <c r="D70" s="70">
        <v>208608.79</v>
      </c>
      <c r="E70" s="58" t="s">
        <v>216</v>
      </c>
      <c r="F70" s="71" t="s">
        <v>379</v>
      </c>
      <c r="G70" s="58" t="s">
        <v>41</v>
      </c>
      <c r="H70" s="58" t="s">
        <v>388</v>
      </c>
    </row>
    <row r="71" spans="1:8" ht="75.75" customHeight="1">
      <c r="A71" s="67">
        <v>4</v>
      </c>
      <c r="B71" s="68" t="s">
        <v>270</v>
      </c>
      <c r="C71" s="72">
        <v>44076</v>
      </c>
      <c r="D71" s="70">
        <v>152.5</v>
      </c>
      <c r="E71" s="58" t="s">
        <v>283</v>
      </c>
      <c r="F71" s="71" t="s">
        <v>378</v>
      </c>
      <c r="G71" s="58" t="s">
        <v>232</v>
      </c>
      <c r="H71" s="58" t="s">
        <v>300</v>
      </c>
    </row>
    <row r="72" spans="1:8" ht="75.75" customHeight="1">
      <c r="A72" s="67">
        <v>4</v>
      </c>
      <c r="B72" s="68" t="s">
        <v>271</v>
      </c>
      <c r="C72" s="72">
        <v>44076</v>
      </c>
      <c r="D72" s="70">
        <v>569.19</v>
      </c>
      <c r="E72" s="58" t="s">
        <v>284</v>
      </c>
      <c r="F72" s="71" t="s">
        <v>379</v>
      </c>
      <c r="G72" s="58" t="s">
        <v>41</v>
      </c>
      <c r="H72" s="58" t="s">
        <v>301</v>
      </c>
    </row>
    <row r="73" spans="1:8" ht="75.75" customHeight="1">
      <c r="A73" s="67">
        <v>4</v>
      </c>
      <c r="B73" s="68" t="s">
        <v>273</v>
      </c>
      <c r="C73" s="72">
        <v>44076</v>
      </c>
      <c r="D73" s="70">
        <v>61</v>
      </c>
      <c r="E73" s="58" t="s">
        <v>286</v>
      </c>
      <c r="F73" s="71" t="s">
        <v>378</v>
      </c>
      <c r="G73" s="58" t="s">
        <v>232</v>
      </c>
      <c r="H73" s="58" t="s">
        <v>302</v>
      </c>
    </row>
    <row r="74" spans="1:8" ht="75.75" customHeight="1">
      <c r="A74" s="67">
        <v>4</v>
      </c>
      <c r="B74" s="68" t="s">
        <v>274</v>
      </c>
      <c r="C74" s="72">
        <v>44077</v>
      </c>
      <c r="D74" s="70">
        <v>50634.71</v>
      </c>
      <c r="E74" s="58" t="s">
        <v>287</v>
      </c>
      <c r="F74" s="71" t="s">
        <v>379</v>
      </c>
      <c r="G74" s="58" t="s">
        <v>41</v>
      </c>
      <c r="H74" s="58" t="s">
        <v>387</v>
      </c>
    </row>
    <row r="75" spans="1:8" ht="75.75" customHeight="1">
      <c r="A75" s="67">
        <v>4</v>
      </c>
      <c r="B75" s="68" t="s">
        <v>274</v>
      </c>
      <c r="C75" s="72">
        <v>44077</v>
      </c>
      <c r="D75" s="70">
        <v>12658.68</v>
      </c>
      <c r="E75" s="58" t="s">
        <v>288</v>
      </c>
      <c r="F75" s="71" t="s">
        <v>379</v>
      </c>
      <c r="G75" s="58" t="s">
        <v>41</v>
      </c>
      <c r="H75" s="58" t="s">
        <v>387</v>
      </c>
    </row>
    <row r="76" spans="1:8" ht="75.75" customHeight="1">
      <c r="A76" s="67">
        <v>4</v>
      </c>
      <c r="B76" s="68" t="s">
        <v>277</v>
      </c>
      <c r="C76" s="72">
        <v>44085</v>
      </c>
      <c r="D76" s="70">
        <v>39360.95</v>
      </c>
      <c r="E76" s="58" t="s">
        <v>289</v>
      </c>
      <c r="F76" s="71" t="s">
        <v>379</v>
      </c>
      <c r="G76" s="58" t="s">
        <v>41</v>
      </c>
      <c r="H76" s="58" t="s">
        <v>304</v>
      </c>
    </row>
    <row r="77" spans="1:8" ht="75.75" customHeight="1">
      <c r="A77" s="67">
        <v>4</v>
      </c>
      <c r="B77" s="68" t="s">
        <v>279</v>
      </c>
      <c r="C77" s="72">
        <v>44085</v>
      </c>
      <c r="D77" s="70">
        <v>35450.99</v>
      </c>
      <c r="E77" s="58" t="s">
        <v>290</v>
      </c>
      <c r="F77" s="71" t="s">
        <v>378</v>
      </c>
      <c r="G77" s="58" t="s">
        <v>258</v>
      </c>
      <c r="H77" s="58" t="s">
        <v>306</v>
      </c>
    </row>
    <row r="78" spans="1:8" ht="75.75" customHeight="1">
      <c r="A78" s="67">
        <v>4</v>
      </c>
      <c r="B78" s="68" t="s">
        <v>320</v>
      </c>
      <c r="C78" s="72">
        <v>44091</v>
      </c>
      <c r="D78" s="70">
        <v>2518.76</v>
      </c>
      <c r="E78" s="58" t="s">
        <v>319</v>
      </c>
      <c r="F78" s="71" t="s">
        <v>379</v>
      </c>
      <c r="G78" s="57" t="s">
        <v>41</v>
      </c>
      <c r="H78" s="57" t="s">
        <v>352</v>
      </c>
    </row>
    <row r="79" spans="1:8" ht="75.75" customHeight="1">
      <c r="A79" s="67">
        <v>4</v>
      </c>
      <c r="B79" s="68" t="s">
        <v>322</v>
      </c>
      <c r="C79" s="72">
        <v>44091</v>
      </c>
      <c r="D79" s="70">
        <v>1419.62</v>
      </c>
      <c r="E79" s="58" t="s">
        <v>321</v>
      </c>
      <c r="F79" s="71" t="s">
        <v>379</v>
      </c>
      <c r="G79" s="57" t="s">
        <v>41</v>
      </c>
      <c r="H79" s="57" t="s">
        <v>353</v>
      </c>
    </row>
    <row r="80" spans="1:8" ht="75.75" customHeight="1">
      <c r="A80" s="67">
        <v>4</v>
      </c>
      <c r="B80" s="68" t="s">
        <v>328</v>
      </c>
      <c r="C80" s="72">
        <v>44092</v>
      </c>
      <c r="D80" s="70">
        <v>54355.48</v>
      </c>
      <c r="E80" s="58" t="s">
        <v>327</v>
      </c>
      <c r="F80" s="71" t="s">
        <v>379</v>
      </c>
      <c r="G80" s="57" t="s">
        <v>41</v>
      </c>
      <c r="H80" s="57" t="s">
        <v>355</v>
      </c>
    </row>
    <row r="81" spans="1:8" ht="75.75" customHeight="1">
      <c r="A81" s="67">
        <v>5</v>
      </c>
      <c r="B81" s="68" t="s">
        <v>194</v>
      </c>
      <c r="C81" s="72">
        <v>44056</v>
      </c>
      <c r="D81" s="70">
        <v>4400</v>
      </c>
      <c r="E81" s="58" t="s">
        <v>193</v>
      </c>
      <c r="F81" s="71" t="s">
        <v>378</v>
      </c>
      <c r="G81" s="58" t="s">
        <v>253</v>
      </c>
      <c r="H81" s="58" t="s">
        <v>254</v>
      </c>
    </row>
    <row r="82" spans="1:8" ht="75.75" customHeight="1">
      <c r="A82" s="67">
        <v>5</v>
      </c>
      <c r="B82" s="68" t="s">
        <v>207</v>
      </c>
      <c r="C82" s="72">
        <v>44074</v>
      </c>
      <c r="D82" s="70">
        <v>25251.41</v>
      </c>
      <c r="E82" s="58" t="s">
        <v>206</v>
      </c>
      <c r="F82" s="71" t="s">
        <v>378</v>
      </c>
      <c r="G82" s="58" t="s">
        <v>263</v>
      </c>
      <c r="H82" s="58" t="s">
        <v>384</v>
      </c>
    </row>
    <row r="83" spans="1:8" ht="75.75" customHeight="1">
      <c r="A83" s="67">
        <v>5</v>
      </c>
      <c r="B83" s="68" t="s">
        <v>207</v>
      </c>
      <c r="C83" s="72">
        <v>44074</v>
      </c>
      <c r="D83" s="70">
        <v>22955.83</v>
      </c>
      <c r="E83" s="58" t="s">
        <v>208</v>
      </c>
      <c r="F83" s="71" t="s">
        <v>378</v>
      </c>
      <c r="G83" s="58" t="s">
        <v>45</v>
      </c>
      <c r="H83" s="58" t="s">
        <v>401</v>
      </c>
    </row>
    <row r="84" spans="1:8" ht="75.75" customHeight="1">
      <c r="A84" s="67">
        <v>6</v>
      </c>
      <c r="B84" s="68" t="s">
        <v>28</v>
      </c>
      <c r="C84" s="69">
        <v>44020</v>
      </c>
      <c r="D84" s="70">
        <v>1000</v>
      </c>
      <c r="E84" s="58" t="s">
        <v>27</v>
      </c>
      <c r="F84" s="71" t="s">
        <v>378</v>
      </c>
      <c r="G84" s="58" t="s">
        <v>42</v>
      </c>
      <c r="H84" s="58" t="s">
        <v>43</v>
      </c>
    </row>
    <row r="85" spans="1:8" ht="75.75" customHeight="1">
      <c r="A85" s="67">
        <v>6</v>
      </c>
      <c r="B85" s="68" t="s">
        <v>49</v>
      </c>
      <c r="C85" s="72">
        <v>44027</v>
      </c>
      <c r="D85" s="70">
        <v>1533.34</v>
      </c>
      <c r="E85" s="58" t="s">
        <v>70</v>
      </c>
      <c r="F85" s="71" t="s">
        <v>378</v>
      </c>
      <c r="G85" s="58" t="s">
        <v>45</v>
      </c>
      <c r="H85" s="58" t="s">
        <v>103</v>
      </c>
    </row>
    <row r="86" spans="1:8" ht="75.75" customHeight="1">
      <c r="A86" s="67">
        <v>6</v>
      </c>
      <c r="B86" s="68" t="s">
        <v>53</v>
      </c>
      <c r="C86" s="72">
        <v>44032</v>
      </c>
      <c r="D86" s="70">
        <v>8700</v>
      </c>
      <c r="E86" s="58" t="s">
        <v>73</v>
      </c>
      <c r="F86" s="71" t="s">
        <v>378</v>
      </c>
      <c r="G86" s="58" t="s">
        <v>109</v>
      </c>
      <c r="H86" s="58" t="s">
        <v>110</v>
      </c>
    </row>
    <row r="87" spans="1:8" ht="75.75" customHeight="1">
      <c r="A87" s="67">
        <v>6</v>
      </c>
      <c r="B87" s="68" t="s">
        <v>55</v>
      </c>
      <c r="C87" s="72">
        <v>44032</v>
      </c>
      <c r="D87" s="70">
        <v>3002.4</v>
      </c>
      <c r="E87" s="58" t="s">
        <v>77</v>
      </c>
      <c r="F87" s="71" t="s">
        <v>378</v>
      </c>
      <c r="G87" s="58" t="s">
        <v>42</v>
      </c>
      <c r="H87" s="58" t="s">
        <v>114</v>
      </c>
    </row>
    <row r="88" spans="1:8" ht="75.75" customHeight="1">
      <c r="A88" s="67">
        <v>6</v>
      </c>
      <c r="B88" s="68" t="s">
        <v>58</v>
      </c>
      <c r="C88" s="72">
        <v>44034</v>
      </c>
      <c r="D88" s="70">
        <v>10617.81</v>
      </c>
      <c r="E88" s="58" t="s">
        <v>90</v>
      </c>
      <c r="F88" s="71" t="s">
        <v>378</v>
      </c>
      <c r="G88" s="58" t="s">
        <v>118</v>
      </c>
      <c r="H88" s="58" t="s">
        <v>119</v>
      </c>
    </row>
    <row r="89" spans="1:8" ht="75.75" customHeight="1">
      <c r="A89" s="67">
        <v>6</v>
      </c>
      <c r="B89" s="68" t="s">
        <v>61</v>
      </c>
      <c r="C89" s="72">
        <v>44036</v>
      </c>
      <c r="D89" s="70">
        <v>112631.46</v>
      </c>
      <c r="E89" s="58" t="s">
        <v>94</v>
      </c>
      <c r="F89" s="71" t="s">
        <v>378</v>
      </c>
      <c r="G89" s="58" t="s">
        <v>42</v>
      </c>
      <c r="H89" s="58" t="s">
        <v>121</v>
      </c>
    </row>
    <row r="90" spans="1:8" ht="75.75" customHeight="1">
      <c r="A90" s="67">
        <v>6</v>
      </c>
      <c r="B90" s="68" t="s">
        <v>62</v>
      </c>
      <c r="C90" s="72">
        <v>44036</v>
      </c>
      <c r="D90" s="70">
        <v>200</v>
      </c>
      <c r="E90" s="58" t="s">
        <v>95</v>
      </c>
      <c r="F90" s="71" t="s">
        <v>378</v>
      </c>
      <c r="G90" s="58" t="s">
        <v>45</v>
      </c>
      <c r="H90" s="58" t="s">
        <v>122</v>
      </c>
    </row>
    <row r="91" spans="1:8" ht="75.75" customHeight="1">
      <c r="A91" s="67">
        <v>6</v>
      </c>
      <c r="B91" s="68" t="s">
        <v>63</v>
      </c>
      <c r="C91" s="72">
        <v>44036</v>
      </c>
      <c r="D91" s="70">
        <v>1644.05</v>
      </c>
      <c r="E91" s="58" t="s">
        <v>96</v>
      </c>
      <c r="F91" s="71" t="s">
        <v>378</v>
      </c>
      <c r="G91" s="58" t="s">
        <v>42</v>
      </c>
      <c r="H91" s="58" t="s">
        <v>123</v>
      </c>
    </row>
    <row r="92" spans="1:8" ht="75.75" customHeight="1">
      <c r="A92" s="67">
        <v>6</v>
      </c>
      <c r="B92" s="68" t="s">
        <v>64</v>
      </c>
      <c r="C92" s="72">
        <v>44035</v>
      </c>
      <c r="D92" s="70">
        <v>163811.09</v>
      </c>
      <c r="E92" s="58" t="s">
        <v>375</v>
      </c>
      <c r="F92" s="71" t="s">
        <v>378</v>
      </c>
      <c r="G92" s="58" t="s">
        <v>131</v>
      </c>
      <c r="H92" s="58" t="s">
        <v>132</v>
      </c>
    </row>
    <row r="93" spans="1:8" ht="75.75" customHeight="1">
      <c r="A93" s="67">
        <v>6</v>
      </c>
      <c r="B93" s="68" t="s">
        <v>65</v>
      </c>
      <c r="C93" s="72">
        <v>44036</v>
      </c>
      <c r="D93" s="70">
        <v>4587</v>
      </c>
      <c r="E93" s="58" t="s">
        <v>98</v>
      </c>
      <c r="F93" s="71" t="s">
        <v>378</v>
      </c>
      <c r="G93" s="58" t="s">
        <v>42</v>
      </c>
      <c r="H93" s="58" t="s">
        <v>124</v>
      </c>
    </row>
    <row r="94" spans="1:8" ht="75.75" customHeight="1">
      <c r="A94" s="67">
        <v>6</v>
      </c>
      <c r="B94" s="68" t="s">
        <v>69</v>
      </c>
      <c r="C94" s="72">
        <v>44039</v>
      </c>
      <c r="D94" s="70">
        <v>542.09</v>
      </c>
      <c r="E94" s="58" t="s">
        <v>102</v>
      </c>
      <c r="F94" s="71" t="s">
        <v>378</v>
      </c>
      <c r="G94" s="58" t="s">
        <v>42</v>
      </c>
      <c r="H94" s="58" t="s">
        <v>130</v>
      </c>
    </row>
    <row r="95" spans="1:8" ht="75.75" customHeight="1">
      <c r="A95" s="67">
        <v>6</v>
      </c>
      <c r="B95" s="68" t="s">
        <v>140</v>
      </c>
      <c r="C95" s="72">
        <v>44043</v>
      </c>
      <c r="D95" s="70">
        <v>42500</v>
      </c>
      <c r="E95" s="58" t="s">
        <v>139</v>
      </c>
      <c r="F95" s="71" t="s">
        <v>378</v>
      </c>
      <c r="G95" s="58" t="s">
        <v>228</v>
      </c>
      <c r="H95" s="58" t="s">
        <v>229</v>
      </c>
    </row>
    <row r="96" spans="1:8" ht="75.75" customHeight="1">
      <c r="A96" s="67">
        <v>6</v>
      </c>
      <c r="B96" s="68" t="s">
        <v>140</v>
      </c>
      <c r="C96" s="72">
        <v>44043</v>
      </c>
      <c r="D96" s="70">
        <v>35122.52</v>
      </c>
      <c r="E96" s="58" t="s">
        <v>141</v>
      </c>
      <c r="F96" s="71" t="s">
        <v>378</v>
      </c>
      <c r="G96" s="58" t="s">
        <v>45</v>
      </c>
      <c r="H96" s="58" t="s">
        <v>396</v>
      </c>
    </row>
    <row r="97" spans="1:8" ht="75.75" customHeight="1">
      <c r="A97" s="67">
        <v>6</v>
      </c>
      <c r="B97" s="68" t="s">
        <v>140</v>
      </c>
      <c r="C97" s="72">
        <v>44043</v>
      </c>
      <c r="D97" s="70">
        <v>7377.48</v>
      </c>
      <c r="E97" s="58" t="s">
        <v>142</v>
      </c>
      <c r="F97" s="71" t="s">
        <v>378</v>
      </c>
      <c r="G97" s="58" t="s">
        <v>45</v>
      </c>
      <c r="H97" s="58" t="s">
        <v>396</v>
      </c>
    </row>
    <row r="98" spans="1:8" ht="75.75" customHeight="1">
      <c r="A98" s="67">
        <v>6</v>
      </c>
      <c r="B98" s="68" t="s">
        <v>145</v>
      </c>
      <c r="C98" s="72">
        <v>44043</v>
      </c>
      <c r="D98" s="70">
        <v>3607.31</v>
      </c>
      <c r="E98" s="58" t="s">
        <v>144</v>
      </c>
      <c r="F98" s="71" t="s">
        <v>378</v>
      </c>
      <c r="G98" s="58" t="s">
        <v>230</v>
      </c>
      <c r="H98" s="58" t="s">
        <v>231</v>
      </c>
    </row>
    <row r="99" spans="1:8" ht="75.75" customHeight="1">
      <c r="A99" s="67">
        <v>6</v>
      </c>
      <c r="B99" s="68" t="s">
        <v>152</v>
      </c>
      <c r="C99" s="72">
        <v>44046</v>
      </c>
      <c r="D99" s="70">
        <v>1535.75</v>
      </c>
      <c r="E99" s="58" t="s">
        <v>151</v>
      </c>
      <c r="F99" s="71" t="s">
        <v>378</v>
      </c>
      <c r="G99" s="58" t="s">
        <v>235</v>
      </c>
      <c r="H99" s="58" t="s">
        <v>236</v>
      </c>
    </row>
    <row r="100" spans="1:8" ht="75.75" customHeight="1">
      <c r="A100" s="67">
        <v>6</v>
      </c>
      <c r="B100" s="68" t="s">
        <v>154</v>
      </c>
      <c r="C100" s="72">
        <v>44046</v>
      </c>
      <c r="D100" s="70">
        <v>32436.84</v>
      </c>
      <c r="E100" s="58" t="s">
        <v>96</v>
      </c>
      <c r="F100" s="71" t="s">
        <v>378</v>
      </c>
      <c r="G100" s="58" t="s">
        <v>42</v>
      </c>
      <c r="H100" s="58" t="s">
        <v>237</v>
      </c>
    </row>
    <row r="101" spans="1:8" ht="75.75" customHeight="1">
      <c r="A101" s="67">
        <v>6</v>
      </c>
      <c r="B101" s="68" t="s">
        <v>158</v>
      </c>
      <c r="C101" s="72">
        <v>44050</v>
      </c>
      <c r="D101" s="70">
        <v>4388.93</v>
      </c>
      <c r="E101" s="58" t="s">
        <v>157</v>
      </c>
      <c r="F101" s="71" t="s">
        <v>378</v>
      </c>
      <c r="G101" s="58" t="s">
        <v>42</v>
      </c>
      <c r="H101" s="58" t="s">
        <v>238</v>
      </c>
    </row>
    <row r="102" spans="1:8" ht="75.75" customHeight="1">
      <c r="A102" s="67">
        <v>6</v>
      </c>
      <c r="B102" s="68" t="s">
        <v>164</v>
      </c>
      <c r="C102" s="72">
        <v>44050</v>
      </c>
      <c r="D102" s="70">
        <v>667.2</v>
      </c>
      <c r="E102" s="58" t="s">
        <v>77</v>
      </c>
      <c r="F102" s="71" t="s">
        <v>378</v>
      </c>
      <c r="G102" s="58" t="s">
        <v>42</v>
      </c>
      <c r="H102" s="58" t="s">
        <v>243</v>
      </c>
    </row>
    <row r="103" spans="1:8" ht="75.75" customHeight="1">
      <c r="A103" s="67">
        <v>6</v>
      </c>
      <c r="B103" s="68" t="s">
        <v>166</v>
      </c>
      <c r="C103" s="72">
        <v>44050</v>
      </c>
      <c r="D103" s="70">
        <v>2689.65</v>
      </c>
      <c r="E103" s="58" t="s">
        <v>165</v>
      </c>
      <c r="F103" s="71" t="s">
        <v>378</v>
      </c>
      <c r="G103" s="58" t="s">
        <v>42</v>
      </c>
      <c r="H103" s="58" t="s">
        <v>245</v>
      </c>
    </row>
    <row r="104" spans="1:8" ht="75.75" customHeight="1">
      <c r="A104" s="67">
        <v>6</v>
      </c>
      <c r="B104" s="68" t="s">
        <v>168</v>
      </c>
      <c r="C104" s="72">
        <v>44053</v>
      </c>
      <c r="D104" s="70">
        <v>16174.94</v>
      </c>
      <c r="E104" s="58" t="s">
        <v>313</v>
      </c>
      <c r="F104" s="71" t="s">
        <v>378</v>
      </c>
      <c r="G104" s="58" t="s">
        <v>246</v>
      </c>
      <c r="H104" s="58" t="s">
        <v>247</v>
      </c>
    </row>
    <row r="105" spans="1:8" ht="75.75" customHeight="1">
      <c r="A105" s="67">
        <v>6</v>
      </c>
      <c r="B105" s="68" t="s">
        <v>178</v>
      </c>
      <c r="C105" s="72">
        <v>44054</v>
      </c>
      <c r="D105" s="70">
        <v>673.13</v>
      </c>
      <c r="E105" s="58" t="s">
        <v>177</v>
      </c>
      <c r="F105" s="71" t="s">
        <v>378</v>
      </c>
      <c r="G105" s="58" t="s">
        <v>235</v>
      </c>
      <c r="H105" s="58" t="s">
        <v>248</v>
      </c>
    </row>
    <row r="106" spans="1:8" ht="75.75" customHeight="1">
      <c r="A106" s="67">
        <v>6</v>
      </c>
      <c r="B106" s="68" t="s">
        <v>179</v>
      </c>
      <c r="C106" s="72">
        <v>44054</v>
      </c>
      <c r="D106" s="70">
        <v>145449.29</v>
      </c>
      <c r="E106" s="58" t="s">
        <v>94</v>
      </c>
      <c r="F106" s="71" t="s">
        <v>378</v>
      </c>
      <c r="G106" s="58" t="s">
        <v>42</v>
      </c>
      <c r="H106" s="58" t="s">
        <v>314</v>
      </c>
    </row>
    <row r="107" spans="1:8" ht="75.75" customHeight="1">
      <c r="A107" s="67">
        <v>6</v>
      </c>
      <c r="B107" s="68" t="s">
        <v>221</v>
      </c>
      <c r="C107" s="72">
        <v>44070</v>
      </c>
      <c r="D107" s="70">
        <v>33464.17</v>
      </c>
      <c r="E107" s="58" t="s">
        <v>165</v>
      </c>
      <c r="F107" s="71" t="s">
        <v>378</v>
      </c>
      <c r="G107" s="58" t="s">
        <v>42</v>
      </c>
      <c r="H107" s="58" t="s">
        <v>244</v>
      </c>
    </row>
    <row r="108" spans="1:8" ht="75.75" customHeight="1">
      <c r="A108" s="67">
        <v>6</v>
      </c>
      <c r="B108" s="68" t="s">
        <v>64</v>
      </c>
      <c r="C108" s="72">
        <v>44081</v>
      </c>
      <c r="D108" s="70">
        <v>23737.65</v>
      </c>
      <c r="E108" s="58" t="s">
        <v>375</v>
      </c>
      <c r="F108" s="71" t="s">
        <v>378</v>
      </c>
      <c r="G108" s="58" t="s">
        <v>131</v>
      </c>
      <c r="H108" s="58" t="s">
        <v>132</v>
      </c>
    </row>
    <row r="109" spans="1:8" ht="75.75" customHeight="1">
      <c r="A109" s="67">
        <v>6</v>
      </c>
      <c r="B109" s="68" t="s">
        <v>276</v>
      </c>
      <c r="C109" s="72">
        <v>44081</v>
      </c>
      <c r="D109" s="70">
        <v>2840</v>
      </c>
      <c r="E109" s="58" t="s">
        <v>375</v>
      </c>
      <c r="F109" s="71" t="s">
        <v>378</v>
      </c>
      <c r="G109" s="58" t="s">
        <v>131</v>
      </c>
      <c r="H109" s="58" t="s">
        <v>132</v>
      </c>
    </row>
    <row r="110" spans="1:8" ht="75.75" customHeight="1">
      <c r="A110" s="67">
        <v>6</v>
      </c>
      <c r="B110" s="68" t="s">
        <v>64</v>
      </c>
      <c r="C110" s="72">
        <v>44082</v>
      </c>
      <c r="D110" s="70">
        <v>30166.5</v>
      </c>
      <c r="E110" s="58" t="s">
        <v>376</v>
      </c>
      <c r="F110" s="71" t="s">
        <v>378</v>
      </c>
      <c r="G110" s="58" t="s">
        <v>131</v>
      </c>
      <c r="H110" s="58" t="s">
        <v>308</v>
      </c>
    </row>
    <row r="111" spans="1:8" ht="75.75" customHeight="1">
      <c r="A111" s="67">
        <v>6</v>
      </c>
      <c r="B111" s="68" t="s">
        <v>276</v>
      </c>
      <c r="C111" s="72">
        <v>44082</v>
      </c>
      <c r="D111" s="70">
        <v>2250</v>
      </c>
      <c r="E111" s="58" t="s">
        <v>375</v>
      </c>
      <c r="F111" s="71" t="s">
        <v>378</v>
      </c>
      <c r="G111" s="58" t="s">
        <v>131</v>
      </c>
      <c r="H111" s="58" t="s">
        <v>308</v>
      </c>
    </row>
    <row r="112" spans="1:8" ht="75.75" customHeight="1">
      <c r="A112" s="67">
        <v>6</v>
      </c>
      <c r="B112" s="68" t="s">
        <v>278</v>
      </c>
      <c r="C112" s="72">
        <v>44085</v>
      </c>
      <c r="D112" s="70">
        <v>51658.05</v>
      </c>
      <c r="E112" s="58" t="s">
        <v>151</v>
      </c>
      <c r="F112" s="71" t="s">
        <v>378</v>
      </c>
      <c r="G112" s="58" t="s">
        <v>42</v>
      </c>
      <c r="H112" s="58" t="s">
        <v>305</v>
      </c>
    </row>
    <row r="113" spans="1:8" ht="75.75" customHeight="1">
      <c r="A113" s="67">
        <v>6</v>
      </c>
      <c r="B113" s="68" t="s">
        <v>280</v>
      </c>
      <c r="C113" s="72">
        <v>44085</v>
      </c>
      <c r="D113" s="70">
        <v>616.66</v>
      </c>
      <c r="E113" s="58" t="s">
        <v>291</v>
      </c>
      <c r="F113" s="71" t="s">
        <v>378</v>
      </c>
      <c r="G113" s="58" t="s">
        <v>246</v>
      </c>
      <c r="H113" s="58" t="s">
        <v>307</v>
      </c>
    </row>
    <row r="114" spans="1:8" ht="75.75" customHeight="1">
      <c r="A114" s="67">
        <v>6</v>
      </c>
      <c r="B114" s="68" t="s">
        <v>281</v>
      </c>
      <c r="C114" s="72">
        <v>44089</v>
      </c>
      <c r="D114" s="70">
        <v>11064.43</v>
      </c>
      <c r="E114" s="58" t="s">
        <v>298</v>
      </c>
      <c r="F114" s="71" t="s">
        <v>378</v>
      </c>
      <c r="G114" s="58" t="s">
        <v>42</v>
      </c>
      <c r="H114" s="58" t="s">
        <v>390</v>
      </c>
    </row>
    <row r="115" spans="1:8" ht="75.75" customHeight="1">
      <c r="A115" s="67">
        <v>6</v>
      </c>
      <c r="B115" s="68" t="s">
        <v>326</v>
      </c>
      <c r="C115" s="72">
        <v>44092</v>
      </c>
      <c r="D115" s="70">
        <v>7297.49</v>
      </c>
      <c r="E115" s="58" t="s">
        <v>325</v>
      </c>
      <c r="F115" s="71" t="s">
        <v>378</v>
      </c>
      <c r="G115" s="57" t="s">
        <v>42</v>
      </c>
      <c r="H115" s="57" t="s">
        <v>354</v>
      </c>
    </row>
    <row r="116" spans="1:8" ht="75.75" customHeight="1">
      <c r="A116" s="67">
        <v>6</v>
      </c>
      <c r="B116" s="68" t="s">
        <v>344</v>
      </c>
      <c r="C116" s="72">
        <v>44098</v>
      </c>
      <c r="D116" s="70">
        <v>21250</v>
      </c>
      <c r="E116" s="58" t="s">
        <v>139</v>
      </c>
      <c r="F116" s="71" t="s">
        <v>378</v>
      </c>
      <c r="G116" s="57" t="s">
        <v>228</v>
      </c>
      <c r="H116" s="57" t="s">
        <v>368</v>
      </c>
    </row>
    <row r="117" spans="1:8" ht="75.75" customHeight="1">
      <c r="A117" s="67">
        <v>6</v>
      </c>
      <c r="B117" s="68" t="s">
        <v>344</v>
      </c>
      <c r="C117" s="72">
        <v>44098</v>
      </c>
      <c r="D117" s="70">
        <v>9230.2</v>
      </c>
      <c r="E117" s="58" t="s">
        <v>142</v>
      </c>
      <c r="F117" s="71" t="s">
        <v>378</v>
      </c>
      <c r="G117" s="57" t="s">
        <v>45</v>
      </c>
      <c r="H117" s="58" t="s">
        <v>395</v>
      </c>
    </row>
    <row r="118" spans="1:8" ht="75.75" customHeight="1">
      <c r="A118" s="67">
        <v>6</v>
      </c>
      <c r="B118" s="68" t="s">
        <v>348</v>
      </c>
      <c r="C118" s="72">
        <v>44104</v>
      </c>
      <c r="D118" s="70">
        <v>11672.04</v>
      </c>
      <c r="E118" s="58" t="s">
        <v>347</v>
      </c>
      <c r="F118" s="71" t="s">
        <v>378</v>
      </c>
      <c r="G118" s="57" t="s">
        <v>235</v>
      </c>
      <c r="H118" s="57" t="s">
        <v>369</v>
      </c>
    </row>
    <row r="119" spans="1:8" ht="75.75" customHeight="1">
      <c r="A119" s="67">
        <v>6</v>
      </c>
      <c r="B119" s="68" t="s">
        <v>405</v>
      </c>
      <c r="C119" s="72">
        <v>44034</v>
      </c>
      <c r="D119" s="70">
        <v>169.8</v>
      </c>
      <c r="E119" s="58" t="s">
        <v>91</v>
      </c>
      <c r="F119" s="71" t="s">
        <v>378</v>
      </c>
      <c r="G119" s="58" t="s">
        <v>45</v>
      </c>
      <c r="H119" s="58" t="s">
        <v>120</v>
      </c>
    </row>
    <row r="120" ht="47.25" customHeight="1">
      <c r="D120" s="86"/>
    </row>
  </sheetData>
  <sheetProtection/>
  <mergeCells count="4">
    <mergeCell ref="F4:H4"/>
    <mergeCell ref="A1:H1"/>
    <mergeCell ref="A2:H2"/>
    <mergeCell ref="A3:H3"/>
  </mergeCells>
  <printOptions/>
  <pageMargins left="0.5905511811023623" right="0.1968503937007874" top="0.7480314960629921" bottom="0.7480314960629921" header="0.31496062992125984" footer="0.31496062992125984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2.57421875" style="5" customWidth="1"/>
    <col min="2" max="2" width="13.00390625" style="5" customWidth="1"/>
    <col min="3" max="3" width="4.421875" style="5" customWidth="1"/>
    <col min="4" max="4" width="20.8515625" style="5" customWidth="1"/>
    <col min="5" max="5" width="5.00390625" style="5" customWidth="1"/>
    <col min="6" max="6" width="14.7109375" style="5" customWidth="1"/>
    <col min="7" max="7" width="23.28125" style="5" customWidth="1"/>
    <col min="8" max="8" width="18.28125" style="5" customWidth="1"/>
    <col min="9" max="9" width="59.28125" style="5" customWidth="1"/>
    <col min="10" max="11" width="9.140625" style="5" customWidth="1"/>
    <col min="12" max="12" width="10.00390625" style="5" bestFit="1" customWidth="1"/>
    <col min="13" max="16384" width="9.140625" style="5" customWidth="1"/>
  </cols>
  <sheetData>
    <row r="1" spans="1:11" ht="18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8.25">
      <c r="A2" s="21" t="s">
        <v>10</v>
      </c>
      <c r="B2" s="22" t="s">
        <v>11</v>
      </c>
      <c r="C2" s="23" t="s">
        <v>12</v>
      </c>
      <c r="D2" s="24" t="s">
        <v>13</v>
      </c>
      <c r="E2" s="24"/>
      <c r="F2" s="24" t="s">
        <v>14</v>
      </c>
      <c r="G2" s="25" t="s">
        <v>15</v>
      </c>
      <c r="H2" s="26" t="s">
        <v>16</v>
      </c>
      <c r="I2" s="27" t="s">
        <v>17</v>
      </c>
      <c r="J2" s="28" t="s">
        <v>18</v>
      </c>
      <c r="K2" s="29" t="s">
        <v>19</v>
      </c>
    </row>
    <row r="3" spans="1:11" ht="15">
      <c r="A3" s="38">
        <v>43992</v>
      </c>
      <c r="B3" s="39">
        <v>341063.62</v>
      </c>
      <c r="C3" s="40"/>
      <c r="D3" s="39">
        <f>B3</f>
        <v>341063.62</v>
      </c>
      <c r="E3" s="41"/>
      <c r="F3" s="42">
        <v>341063.62</v>
      </c>
      <c r="G3" s="43">
        <f>B3-F3</f>
        <v>0</v>
      </c>
      <c r="H3" s="44">
        <v>44033</v>
      </c>
      <c r="I3" s="45" t="s">
        <v>370</v>
      </c>
      <c r="J3" s="46"/>
      <c r="K3" s="47">
        <v>2</v>
      </c>
    </row>
    <row r="4" spans="1:11" ht="15">
      <c r="A4" s="2">
        <v>44011</v>
      </c>
      <c r="B4" s="30">
        <v>3380</v>
      </c>
      <c r="C4" s="31"/>
      <c r="D4" s="30">
        <f>D3+B4</f>
        <v>344443.62</v>
      </c>
      <c r="E4" s="32"/>
      <c r="F4" s="33">
        <v>3380</v>
      </c>
      <c r="G4" s="34">
        <f>B4-F4</f>
        <v>0</v>
      </c>
      <c r="H4" s="35">
        <v>44028</v>
      </c>
      <c r="I4" s="3" t="s">
        <v>371</v>
      </c>
      <c r="J4" s="36" t="s">
        <v>372</v>
      </c>
      <c r="K4" s="37">
        <v>3</v>
      </c>
    </row>
    <row r="5" spans="1:11" ht="15">
      <c r="A5" s="2">
        <v>44014</v>
      </c>
      <c r="B5" s="30">
        <v>12224.03</v>
      </c>
      <c r="C5" s="31">
        <v>2</v>
      </c>
      <c r="D5" s="30">
        <v>12905430.29</v>
      </c>
      <c r="E5" s="32"/>
      <c r="F5" s="33">
        <v>12224.03</v>
      </c>
      <c r="G5" s="34">
        <f aca="true" t="shared" si="0" ref="G5:G68">B5-F5</f>
        <v>0</v>
      </c>
      <c r="H5" s="35">
        <v>44014</v>
      </c>
      <c r="I5" s="3" t="s">
        <v>20</v>
      </c>
      <c r="J5" s="36" t="s">
        <v>21</v>
      </c>
      <c r="K5" s="37">
        <v>3</v>
      </c>
    </row>
    <row r="6" spans="1:12" ht="15">
      <c r="A6" s="2">
        <v>44015</v>
      </c>
      <c r="B6" s="30">
        <v>13.69</v>
      </c>
      <c r="C6" s="31"/>
      <c r="D6" s="30">
        <f aca="true" t="shared" si="1" ref="D6:D69">D5+B6</f>
        <v>12905443.979999999</v>
      </c>
      <c r="E6" s="32"/>
      <c r="F6" s="33">
        <v>13.69</v>
      </c>
      <c r="G6" s="34">
        <f t="shared" si="0"/>
        <v>0</v>
      </c>
      <c r="H6" s="35">
        <v>44015</v>
      </c>
      <c r="I6" s="3" t="s">
        <v>22</v>
      </c>
      <c r="J6" s="36" t="s">
        <v>23</v>
      </c>
      <c r="K6" s="37">
        <v>1</v>
      </c>
      <c r="L6" s="8"/>
    </row>
    <row r="7" spans="1:11" ht="15">
      <c r="A7" s="2">
        <v>44019</v>
      </c>
      <c r="B7" s="30">
        <v>35058.25</v>
      </c>
      <c r="C7" s="31">
        <v>2</v>
      </c>
      <c r="D7" s="30">
        <f t="shared" si="1"/>
        <v>12940502.229999999</v>
      </c>
      <c r="E7" s="32"/>
      <c r="F7" s="33">
        <v>35058.25</v>
      </c>
      <c r="G7" s="34">
        <f t="shared" si="0"/>
        <v>0</v>
      </c>
      <c r="H7" s="35">
        <v>44019</v>
      </c>
      <c r="I7" s="3" t="s">
        <v>24</v>
      </c>
      <c r="J7" s="36" t="s">
        <v>25</v>
      </c>
      <c r="K7" s="37">
        <v>4</v>
      </c>
    </row>
    <row r="8" spans="1:11" ht="15">
      <c r="A8" s="2">
        <v>44019</v>
      </c>
      <c r="B8" s="30">
        <v>130058.1</v>
      </c>
      <c r="C8" s="31">
        <v>2</v>
      </c>
      <c r="D8" s="30">
        <f t="shared" si="1"/>
        <v>13070560.329999998</v>
      </c>
      <c r="E8" s="32"/>
      <c r="F8" s="33">
        <v>130058.1</v>
      </c>
      <c r="G8" s="34">
        <f t="shared" si="0"/>
        <v>0</v>
      </c>
      <c r="H8" s="35">
        <v>44019</v>
      </c>
      <c r="I8" s="3" t="s">
        <v>24</v>
      </c>
      <c r="J8" s="36" t="s">
        <v>26</v>
      </c>
      <c r="K8" s="37">
        <v>4</v>
      </c>
    </row>
    <row r="9" spans="1:11" ht="15">
      <c r="A9" s="2">
        <v>44020</v>
      </c>
      <c r="B9" s="30">
        <v>1000</v>
      </c>
      <c r="C9" s="31"/>
      <c r="D9" s="30">
        <f t="shared" si="1"/>
        <v>13071560.329999998</v>
      </c>
      <c r="E9" s="32"/>
      <c r="F9" s="33">
        <v>1000</v>
      </c>
      <c r="G9" s="34">
        <f t="shared" si="0"/>
        <v>0</v>
      </c>
      <c r="H9" s="35">
        <v>44020</v>
      </c>
      <c r="I9" s="3" t="s">
        <v>27</v>
      </c>
      <c r="J9" s="36" t="s">
        <v>28</v>
      </c>
      <c r="K9" s="37">
        <v>6</v>
      </c>
    </row>
    <row r="10" spans="1:11" ht="15">
      <c r="A10" s="2">
        <v>44021</v>
      </c>
      <c r="B10" s="30">
        <v>41913.84</v>
      </c>
      <c r="C10" s="31">
        <v>2</v>
      </c>
      <c r="D10" s="30">
        <f t="shared" si="1"/>
        <v>13113474.169999998</v>
      </c>
      <c r="E10" s="32"/>
      <c r="F10" s="33">
        <v>41913.84</v>
      </c>
      <c r="G10" s="34">
        <f t="shared" si="0"/>
        <v>0</v>
      </c>
      <c r="H10" s="35">
        <v>44021</v>
      </c>
      <c r="I10" s="3" t="s">
        <v>29</v>
      </c>
      <c r="J10" s="36" t="s">
        <v>30</v>
      </c>
      <c r="K10" s="37">
        <v>4</v>
      </c>
    </row>
    <row r="11" spans="1:11" ht="15">
      <c r="A11" s="2">
        <v>44022</v>
      </c>
      <c r="B11" s="30">
        <v>437634.03</v>
      </c>
      <c r="C11" s="31">
        <v>2</v>
      </c>
      <c r="D11" s="30">
        <f t="shared" si="1"/>
        <v>13551108.199999997</v>
      </c>
      <c r="E11" s="32"/>
      <c r="F11" s="33">
        <v>437634.03</v>
      </c>
      <c r="G11" s="34">
        <f t="shared" si="0"/>
        <v>0</v>
      </c>
      <c r="H11" s="35">
        <v>44022</v>
      </c>
      <c r="I11" s="3" t="s">
        <v>31</v>
      </c>
      <c r="J11" s="36" t="s">
        <v>26</v>
      </c>
      <c r="K11" s="37">
        <v>4</v>
      </c>
    </row>
    <row r="12" spans="1:11" ht="15">
      <c r="A12" s="2">
        <v>44022</v>
      </c>
      <c r="B12" s="30">
        <v>115140.2</v>
      </c>
      <c r="C12" s="31"/>
      <c r="D12" s="30">
        <f t="shared" si="1"/>
        <v>13666248.399999997</v>
      </c>
      <c r="E12" s="32"/>
      <c r="F12" s="33">
        <v>115140.2</v>
      </c>
      <c r="G12" s="34">
        <f t="shared" si="0"/>
        <v>0</v>
      </c>
      <c r="H12" s="35">
        <v>44022</v>
      </c>
      <c r="I12" s="3" t="s">
        <v>32</v>
      </c>
      <c r="J12" s="36" t="s">
        <v>26</v>
      </c>
      <c r="K12" s="37">
        <v>4</v>
      </c>
    </row>
    <row r="13" spans="1:11" ht="15">
      <c r="A13" s="38">
        <v>44022</v>
      </c>
      <c r="B13" s="39">
        <v>87551.32</v>
      </c>
      <c r="C13" s="40"/>
      <c r="D13" s="39">
        <f t="shared" si="1"/>
        <v>13753799.719999997</v>
      </c>
      <c r="E13" s="41"/>
      <c r="F13" s="60">
        <v>87551.32</v>
      </c>
      <c r="G13" s="61">
        <f t="shared" si="0"/>
        <v>0</v>
      </c>
      <c r="H13" s="44">
        <v>44022</v>
      </c>
      <c r="I13" s="45" t="s">
        <v>33</v>
      </c>
      <c r="J13" s="46"/>
      <c r="K13" s="47">
        <v>3</v>
      </c>
    </row>
    <row r="14" spans="1:11" ht="15">
      <c r="A14" s="38">
        <v>44022</v>
      </c>
      <c r="B14" s="39">
        <v>50947.87</v>
      </c>
      <c r="C14" s="40"/>
      <c r="D14" s="39">
        <f t="shared" si="1"/>
        <v>13804747.589999996</v>
      </c>
      <c r="E14" s="41"/>
      <c r="F14" s="60">
        <v>50947.87</v>
      </c>
      <c r="G14" s="61">
        <f t="shared" si="0"/>
        <v>0</v>
      </c>
      <c r="H14" s="44">
        <v>44022</v>
      </c>
      <c r="I14" s="45" t="s">
        <v>34</v>
      </c>
      <c r="J14" s="46"/>
      <c r="K14" s="47">
        <v>3</v>
      </c>
    </row>
    <row r="15" spans="1:11" ht="15">
      <c r="A15" s="2">
        <v>44022</v>
      </c>
      <c r="B15" s="30">
        <v>78.98</v>
      </c>
      <c r="C15" s="31"/>
      <c r="D15" s="30">
        <f t="shared" si="1"/>
        <v>13804826.569999997</v>
      </c>
      <c r="E15" s="32"/>
      <c r="F15" s="33">
        <v>78.98</v>
      </c>
      <c r="G15" s="34">
        <f t="shared" si="0"/>
        <v>0</v>
      </c>
      <c r="H15" s="35">
        <v>44022</v>
      </c>
      <c r="I15" s="3" t="s">
        <v>35</v>
      </c>
      <c r="J15" s="36" t="s">
        <v>36</v>
      </c>
      <c r="K15" s="37">
        <v>1</v>
      </c>
    </row>
    <row r="16" spans="1:11" ht="15">
      <c r="A16" s="53">
        <v>44027</v>
      </c>
      <c r="B16" s="33">
        <v>1533.34</v>
      </c>
      <c r="C16" s="16"/>
      <c r="D16" s="30">
        <f t="shared" si="1"/>
        <v>13806359.909999996</v>
      </c>
      <c r="E16" s="17"/>
      <c r="F16" s="33">
        <v>1533.34</v>
      </c>
      <c r="G16" s="34">
        <f t="shared" si="0"/>
        <v>0</v>
      </c>
      <c r="H16" s="35">
        <v>44027</v>
      </c>
      <c r="I16" s="3" t="s">
        <v>70</v>
      </c>
      <c r="J16" s="36" t="s">
        <v>49</v>
      </c>
      <c r="K16" s="37">
        <v>6</v>
      </c>
    </row>
    <row r="17" spans="1:11" ht="15">
      <c r="A17" s="53">
        <v>44028</v>
      </c>
      <c r="B17" s="33">
        <v>3050</v>
      </c>
      <c r="C17" s="16"/>
      <c r="D17" s="30">
        <f t="shared" si="1"/>
        <v>13809409.909999996</v>
      </c>
      <c r="E17" s="17"/>
      <c r="F17" s="33">
        <v>3050</v>
      </c>
      <c r="G17" s="34">
        <f t="shared" si="0"/>
        <v>0</v>
      </c>
      <c r="H17" s="35">
        <v>44028</v>
      </c>
      <c r="I17" s="3" t="s">
        <v>71</v>
      </c>
      <c r="J17" s="36" t="s">
        <v>50</v>
      </c>
      <c r="K17" s="37">
        <v>3</v>
      </c>
    </row>
    <row r="18" spans="1:11" ht="15">
      <c r="A18" s="53">
        <v>44028</v>
      </c>
      <c r="B18" s="33">
        <v>4464</v>
      </c>
      <c r="C18" s="16"/>
      <c r="D18" s="30">
        <f t="shared" si="1"/>
        <v>13813873.909999996</v>
      </c>
      <c r="E18" s="17"/>
      <c r="F18" s="33">
        <v>4464</v>
      </c>
      <c r="G18" s="34">
        <f t="shared" si="0"/>
        <v>0</v>
      </c>
      <c r="H18" s="35">
        <v>44028</v>
      </c>
      <c r="I18" s="3" t="s">
        <v>72</v>
      </c>
      <c r="J18" s="36" t="s">
        <v>51</v>
      </c>
      <c r="K18" s="37">
        <v>1</v>
      </c>
    </row>
    <row r="19" spans="1:11" ht="15">
      <c r="A19" s="53">
        <v>44028</v>
      </c>
      <c r="B19" s="33">
        <v>436.02</v>
      </c>
      <c r="C19" s="16"/>
      <c r="D19" s="30">
        <f t="shared" si="1"/>
        <v>13814309.929999996</v>
      </c>
      <c r="E19" s="17"/>
      <c r="F19" s="33">
        <v>436.02</v>
      </c>
      <c r="G19" s="34">
        <f t="shared" si="0"/>
        <v>0</v>
      </c>
      <c r="H19" s="35">
        <v>44028</v>
      </c>
      <c r="I19" s="3" t="s">
        <v>22</v>
      </c>
      <c r="J19" s="36" t="s">
        <v>52</v>
      </c>
      <c r="K19" s="37">
        <v>3</v>
      </c>
    </row>
    <row r="20" spans="1:11" ht="15">
      <c r="A20" s="53">
        <v>44032</v>
      </c>
      <c r="B20" s="33">
        <v>8700</v>
      </c>
      <c r="C20" s="16"/>
      <c r="D20" s="30">
        <f t="shared" si="1"/>
        <v>13823009.929999996</v>
      </c>
      <c r="E20" s="17"/>
      <c r="F20" s="33">
        <v>8700</v>
      </c>
      <c r="G20" s="34">
        <f t="shared" si="0"/>
        <v>0</v>
      </c>
      <c r="H20" s="35">
        <v>44032</v>
      </c>
      <c r="I20" s="3" t="s">
        <v>73</v>
      </c>
      <c r="J20" s="36" t="s">
        <v>53</v>
      </c>
      <c r="K20" s="37">
        <v>6</v>
      </c>
    </row>
    <row r="21" spans="1:11" ht="15">
      <c r="A21" s="53">
        <v>44032</v>
      </c>
      <c r="B21" s="33">
        <v>8607.45</v>
      </c>
      <c r="C21" s="16"/>
      <c r="D21" s="30">
        <f t="shared" si="1"/>
        <v>13831617.379999995</v>
      </c>
      <c r="E21" s="17"/>
      <c r="F21" s="33">
        <v>8607.45</v>
      </c>
      <c r="G21" s="34">
        <f t="shared" si="0"/>
        <v>0</v>
      </c>
      <c r="H21" s="35">
        <v>44032</v>
      </c>
      <c r="I21" s="3" t="s">
        <v>74</v>
      </c>
      <c r="J21" s="36" t="s">
        <v>54</v>
      </c>
      <c r="K21" s="37">
        <v>1</v>
      </c>
    </row>
    <row r="22" spans="1:11" ht="15">
      <c r="A22" s="53">
        <v>44032</v>
      </c>
      <c r="B22" s="33">
        <v>4680</v>
      </c>
      <c r="C22" s="16"/>
      <c r="D22" s="30">
        <f t="shared" si="1"/>
        <v>13836297.379999995</v>
      </c>
      <c r="E22" s="17"/>
      <c r="F22" s="33">
        <v>4680</v>
      </c>
      <c r="G22" s="34">
        <f t="shared" si="0"/>
        <v>0</v>
      </c>
      <c r="H22" s="35">
        <v>44032</v>
      </c>
      <c r="I22" s="3" t="s">
        <v>75</v>
      </c>
      <c r="J22" s="36" t="s">
        <v>54</v>
      </c>
      <c r="K22" s="37">
        <v>1</v>
      </c>
    </row>
    <row r="23" spans="1:11" ht="15">
      <c r="A23" s="53">
        <v>44032</v>
      </c>
      <c r="B23" s="33">
        <v>5709.6</v>
      </c>
      <c r="C23" s="9"/>
      <c r="D23" s="30">
        <f t="shared" si="1"/>
        <v>13842006.979999995</v>
      </c>
      <c r="E23" s="10"/>
      <c r="F23" s="33">
        <v>5709.6</v>
      </c>
      <c r="G23" s="34">
        <f t="shared" si="0"/>
        <v>0</v>
      </c>
      <c r="H23" s="35">
        <v>44032</v>
      </c>
      <c r="I23" s="3" t="s">
        <v>76</v>
      </c>
      <c r="J23" s="36" t="s">
        <v>54</v>
      </c>
      <c r="K23" s="37">
        <v>1</v>
      </c>
    </row>
    <row r="24" spans="1:11" ht="15">
      <c r="A24" s="53">
        <v>44032</v>
      </c>
      <c r="B24" s="33">
        <v>3002.4</v>
      </c>
      <c r="C24" s="16"/>
      <c r="D24" s="30">
        <f t="shared" si="1"/>
        <v>13845009.379999995</v>
      </c>
      <c r="E24" s="17"/>
      <c r="F24" s="33">
        <v>3002.4</v>
      </c>
      <c r="G24" s="34">
        <f t="shared" si="0"/>
        <v>0</v>
      </c>
      <c r="H24" s="35">
        <v>44032</v>
      </c>
      <c r="I24" s="3" t="s">
        <v>77</v>
      </c>
      <c r="J24" s="36" t="s">
        <v>55</v>
      </c>
      <c r="K24" s="37">
        <v>6</v>
      </c>
    </row>
    <row r="25" spans="1:11" ht="15">
      <c r="A25" s="53">
        <v>44032</v>
      </c>
      <c r="B25" s="33">
        <v>308429.35</v>
      </c>
      <c r="C25" s="16"/>
      <c r="D25" s="30">
        <f t="shared" si="1"/>
        <v>14153438.729999995</v>
      </c>
      <c r="E25" s="17"/>
      <c r="F25" s="33">
        <v>308429.35</v>
      </c>
      <c r="G25" s="34">
        <f t="shared" si="0"/>
        <v>0</v>
      </c>
      <c r="H25" s="35">
        <v>44032</v>
      </c>
      <c r="I25" s="3" t="s">
        <v>78</v>
      </c>
      <c r="J25" s="36" t="s">
        <v>56</v>
      </c>
      <c r="K25" s="37">
        <v>4</v>
      </c>
    </row>
    <row r="26" spans="1:11" ht="15">
      <c r="A26" s="54">
        <v>44029</v>
      </c>
      <c r="B26" s="42">
        <v>547220.6</v>
      </c>
      <c r="C26" s="62"/>
      <c r="D26" s="39">
        <f t="shared" si="1"/>
        <v>14700659.329999994</v>
      </c>
      <c r="E26" s="63"/>
      <c r="F26" s="42">
        <v>547220.6</v>
      </c>
      <c r="G26" s="43">
        <f t="shared" si="0"/>
        <v>0</v>
      </c>
      <c r="H26" s="44">
        <v>44029</v>
      </c>
      <c r="I26" s="45" t="s">
        <v>79</v>
      </c>
      <c r="J26" s="46"/>
      <c r="K26" s="47">
        <v>2</v>
      </c>
    </row>
    <row r="27" spans="1:11" ht="15">
      <c r="A27" s="54">
        <v>44029</v>
      </c>
      <c r="B27" s="42">
        <v>33004.24</v>
      </c>
      <c r="C27" s="62"/>
      <c r="D27" s="39">
        <f t="shared" si="1"/>
        <v>14733663.569999995</v>
      </c>
      <c r="E27" s="63"/>
      <c r="F27" s="42">
        <v>33004.24</v>
      </c>
      <c r="G27" s="43">
        <f t="shared" si="0"/>
        <v>0</v>
      </c>
      <c r="H27" s="44">
        <v>44029</v>
      </c>
      <c r="I27" s="50" t="s">
        <v>80</v>
      </c>
      <c r="J27" s="46"/>
      <c r="K27" s="47">
        <v>2</v>
      </c>
    </row>
    <row r="28" spans="1:11" ht="15">
      <c r="A28" s="54">
        <v>44029</v>
      </c>
      <c r="B28" s="42">
        <v>98415.65</v>
      </c>
      <c r="C28" s="62"/>
      <c r="D28" s="39">
        <f t="shared" si="1"/>
        <v>14832079.219999995</v>
      </c>
      <c r="E28" s="63"/>
      <c r="F28" s="42">
        <v>98415.65</v>
      </c>
      <c r="G28" s="43">
        <f t="shared" si="0"/>
        <v>0</v>
      </c>
      <c r="H28" s="44">
        <v>44029</v>
      </c>
      <c r="I28" s="45" t="s">
        <v>81</v>
      </c>
      <c r="J28" s="46"/>
      <c r="K28" s="47">
        <v>2</v>
      </c>
    </row>
    <row r="29" spans="1:11" ht="15">
      <c r="A29" s="54">
        <v>44029</v>
      </c>
      <c r="B29" s="42">
        <v>1021.23</v>
      </c>
      <c r="C29" s="62"/>
      <c r="D29" s="39">
        <f t="shared" si="1"/>
        <v>14833100.449999996</v>
      </c>
      <c r="E29" s="63"/>
      <c r="F29" s="42">
        <v>1021.23</v>
      </c>
      <c r="G29" s="43">
        <f t="shared" si="0"/>
        <v>0</v>
      </c>
      <c r="H29" s="44">
        <v>44029</v>
      </c>
      <c r="I29" s="50" t="s">
        <v>82</v>
      </c>
      <c r="J29" s="46"/>
      <c r="K29" s="47">
        <v>2</v>
      </c>
    </row>
    <row r="30" spans="1:11" ht="15">
      <c r="A30" s="54">
        <v>44029</v>
      </c>
      <c r="B30" s="42">
        <v>10215.49</v>
      </c>
      <c r="C30" s="62"/>
      <c r="D30" s="39">
        <f t="shared" si="1"/>
        <v>14843315.939999996</v>
      </c>
      <c r="E30" s="63"/>
      <c r="F30" s="42">
        <v>10215.49</v>
      </c>
      <c r="G30" s="43">
        <f t="shared" si="0"/>
        <v>0</v>
      </c>
      <c r="H30" s="44">
        <v>44029</v>
      </c>
      <c r="I30" s="45" t="s">
        <v>83</v>
      </c>
      <c r="J30" s="46"/>
      <c r="K30" s="47">
        <v>2</v>
      </c>
    </row>
    <row r="31" spans="1:11" ht="15">
      <c r="A31" s="38">
        <v>44029</v>
      </c>
      <c r="B31" s="39">
        <v>258462.54</v>
      </c>
      <c r="C31" s="40"/>
      <c r="D31" s="39">
        <f t="shared" si="1"/>
        <v>15101778.479999995</v>
      </c>
      <c r="E31" s="41"/>
      <c r="F31" s="42">
        <v>258462.54</v>
      </c>
      <c r="G31" s="43">
        <f t="shared" si="0"/>
        <v>0</v>
      </c>
      <c r="H31" s="44">
        <v>44068</v>
      </c>
      <c r="I31" s="45" t="s">
        <v>84</v>
      </c>
      <c r="J31" s="46"/>
      <c r="K31" s="47">
        <v>2</v>
      </c>
    </row>
    <row r="32" spans="1:11" ht="15">
      <c r="A32" s="53">
        <v>44032</v>
      </c>
      <c r="B32" s="33">
        <v>206383.83</v>
      </c>
      <c r="C32" s="16"/>
      <c r="D32" s="30">
        <f t="shared" si="1"/>
        <v>15308162.309999995</v>
      </c>
      <c r="E32" s="17"/>
      <c r="F32" s="33">
        <v>206383.83</v>
      </c>
      <c r="G32" s="34">
        <f t="shared" si="0"/>
        <v>0</v>
      </c>
      <c r="H32" s="35">
        <v>44032</v>
      </c>
      <c r="I32" s="3" t="s">
        <v>85</v>
      </c>
      <c r="J32" s="36" t="s">
        <v>26</v>
      </c>
      <c r="K32" s="37">
        <v>4</v>
      </c>
    </row>
    <row r="33" spans="1:11" ht="15">
      <c r="A33" s="54">
        <v>44033</v>
      </c>
      <c r="B33" s="42">
        <v>23586.96</v>
      </c>
      <c r="C33" s="62"/>
      <c r="D33" s="39">
        <f t="shared" si="1"/>
        <v>15331749.269999996</v>
      </c>
      <c r="E33" s="63"/>
      <c r="F33" s="42">
        <v>23586.96</v>
      </c>
      <c r="G33" s="43">
        <f t="shared" si="0"/>
        <v>0</v>
      </c>
      <c r="H33" s="44">
        <v>44033</v>
      </c>
      <c r="I33" s="45" t="s">
        <v>86</v>
      </c>
      <c r="J33" s="46"/>
      <c r="K33" s="47">
        <v>3</v>
      </c>
    </row>
    <row r="34" spans="1:11" ht="15">
      <c r="A34" s="54">
        <v>44033</v>
      </c>
      <c r="B34" s="42">
        <v>1136</v>
      </c>
      <c r="C34" s="62"/>
      <c r="D34" s="39">
        <f t="shared" si="1"/>
        <v>15332885.269999996</v>
      </c>
      <c r="E34" s="63"/>
      <c r="F34" s="42">
        <v>1136</v>
      </c>
      <c r="G34" s="43">
        <f t="shared" si="0"/>
        <v>0</v>
      </c>
      <c r="H34" s="44">
        <v>44033</v>
      </c>
      <c r="I34" s="45" t="s">
        <v>87</v>
      </c>
      <c r="J34" s="46"/>
      <c r="K34" s="47">
        <v>3</v>
      </c>
    </row>
    <row r="35" spans="1:11" ht="15">
      <c r="A35" s="53">
        <v>44033</v>
      </c>
      <c r="B35" s="33">
        <v>8399.85</v>
      </c>
      <c r="C35" s="16"/>
      <c r="D35" s="30">
        <f t="shared" si="1"/>
        <v>15341285.119999995</v>
      </c>
      <c r="E35" s="17"/>
      <c r="F35" s="33">
        <v>8399.85</v>
      </c>
      <c r="G35" s="34">
        <f t="shared" si="0"/>
        <v>0</v>
      </c>
      <c r="H35" s="35">
        <v>44033</v>
      </c>
      <c r="I35" s="3" t="s">
        <v>88</v>
      </c>
      <c r="J35" s="36" t="s">
        <v>57</v>
      </c>
      <c r="K35" s="37">
        <v>4</v>
      </c>
    </row>
    <row r="36" spans="1:11" ht="15">
      <c r="A36" s="54">
        <v>44033</v>
      </c>
      <c r="B36" s="42">
        <v>1057235.81</v>
      </c>
      <c r="C36" s="40"/>
      <c r="D36" s="39">
        <f t="shared" si="1"/>
        <v>16398520.929999996</v>
      </c>
      <c r="E36" s="41"/>
      <c r="F36" s="42">
        <v>1057235.81</v>
      </c>
      <c r="G36" s="43">
        <f t="shared" si="0"/>
        <v>0</v>
      </c>
      <c r="H36" s="44">
        <v>44033</v>
      </c>
      <c r="I36" s="45" t="s">
        <v>89</v>
      </c>
      <c r="J36" s="46"/>
      <c r="K36" s="47">
        <v>3</v>
      </c>
    </row>
    <row r="37" spans="1:11" ht="15">
      <c r="A37" s="54">
        <v>44033</v>
      </c>
      <c r="B37" s="42">
        <v>2344600.06</v>
      </c>
      <c r="C37" s="40"/>
      <c r="D37" s="39">
        <f t="shared" si="1"/>
        <v>18743120.989999995</v>
      </c>
      <c r="E37" s="41"/>
      <c r="F37" s="42">
        <v>2344600.06</v>
      </c>
      <c r="G37" s="43">
        <f t="shared" si="0"/>
        <v>0</v>
      </c>
      <c r="H37" s="44">
        <v>44033</v>
      </c>
      <c r="I37" s="45" t="s">
        <v>89</v>
      </c>
      <c r="J37" s="46"/>
      <c r="K37" s="47">
        <v>3</v>
      </c>
    </row>
    <row r="38" spans="1:11" ht="15">
      <c r="A38" s="53">
        <v>44034</v>
      </c>
      <c r="B38" s="33">
        <v>10617.81</v>
      </c>
      <c r="C38" s="9"/>
      <c r="D38" s="30">
        <f t="shared" si="1"/>
        <v>18753738.799999993</v>
      </c>
      <c r="E38" s="10"/>
      <c r="F38" s="33">
        <v>10617.81</v>
      </c>
      <c r="G38" s="34">
        <f t="shared" si="0"/>
        <v>0</v>
      </c>
      <c r="H38" s="35">
        <v>44034</v>
      </c>
      <c r="I38" s="3" t="s">
        <v>90</v>
      </c>
      <c r="J38" s="36" t="s">
        <v>58</v>
      </c>
      <c r="K38" s="37">
        <v>6</v>
      </c>
    </row>
    <row r="39" spans="1:11" ht="15">
      <c r="A39" s="53">
        <v>44034</v>
      </c>
      <c r="B39" s="33">
        <v>169.8</v>
      </c>
      <c r="C39" s="9"/>
      <c r="D39" s="30">
        <f t="shared" si="1"/>
        <v>18753908.599999994</v>
      </c>
      <c r="E39" s="10"/>
      <c r="F39" s="33">
        <v>169.8</v>
      </c>
      <c r="G39" s="34">
        <f t="shared" si="0"/>
        <v>0</v>
      </c>
      <c r="H39" s="35">
        <v>44034</v>
      </c>
      <c r="I39" s="3" t="s">
        <v>91</v>
      </c>
      <c r="J39" s="36" t="s">
        <v>405</v>
      </c>
      <c r="K39" s="37">
        <v>6</v>
      </c>
    </row>
    <row r="40" spans="1:11" ht="15">
      <c r="A40" s="54"/>
      <c r="B40" s="42">
        <v>-149.6</v>
      </c>
      <c r="C40" s="40"/>
      <c r="D40" s="39">
        <f t="shared" si="1"/>
        <v>18753758.999999993</v>
      </c>
      <c r="E40" s="41"/>
      <c r="F40" s="42">
        <v>-149.6</v>
      </c>
      <c r="G40" s="43">
        <f t="shared" si="0"/>
        <v>0</v>
      </c>
      <c r="H40" s="44"/>
      <c r="I40" s="52" t="s">
        <v>92</v>
      </c>
      <c r="J40" s="49" t="s">
        <v>59</v>
      </c>
      <c r="K40" s="48">
        <v>3</v>
      </c>
    </row>
    <row r="41" spans="1:11" ht="15">
      <c r="A41" s="54">
        <v>44036</v>
      </c>
      <c r="B41" s="42">
        <v>800</v>
      </c>
      <c r="C41" s="40"/>
      <c r="D41" s="39">
        <f t="shared" si="1"/>
        <v>18754558.999999993</v>
      </c>
      <c r="E41" s="41"/>
      <c r="F41" s="42">
        <v>800</v>
      </c>
      <c r="G41" s="43">
        <f t="shared" si="0"/>
        <v>0</v>
      </c>
      <c r="H41" s="44">
        <v>44036</v>
      </c>
      <c r="I41" s="45" t="s">
        <v>93</v>
      </c>
      <c r="J41" s="46" t="s">
        <v>60</v>
      </c>
      <c r="K41" s="47">
        <v>4</v>
      </c>
    </row>
    <row r="42" spans="1:11" ht="15">
      <c r="A42" s="53">
        <v>44036</v>
      </c>
      <c r="B42" s="33">
        <v>112631.46</v>
      </c>
      <c r="C42" s="9"/>
      <c r="D42" s="30">
        <f t="shared" si="1"/>
        <v>18867190.459999993</v>
      </c>
      <c r="E42" s="10"/>
      <c r="F42" s="33">
        <v>112631.46</v>
      </c>
      <c r="G42" s="34">
        <f t="shared" si="0"/>
        <v>0</v>
      </c>
      <c r="H42" s="35">
        <v>44036</v>
      </c>
      <c r="I42" s="3" t="s">
        <v>94</v>
      </c>
      <c r="J42" s="36" t="s">
        <v>61</v>
      </c>
      <c r="K42" s="37">
        <v>6</v>
      </c>
    </row>
    <row r="43" spans="1:11" ht="15">
      <c r="A43" s="53">
        <v>44036</v>
      </c>
      <c r="B43" s="33">
        <v>200</v>
      </c>
      <c r="C43" s="9"/>
      <c r="D43" s="30">
        <f t="shared" si="1"/>
        <v>18867390.459999993</v>
      </c>
      <c r="E43" s="10"/>
      <c r="F43" s="33">
        <v>200</v>
      </c>
      <c r="G43" s="34">
        <f t="shared" si="0"/>
        <v>0</v>
      </c>
      <c r="H43" s="35">
        <v>44036</v>
      </c>
      <c r="I43" s="3" t="s">
        <v>95</v>
      </c>
      <c r="J43" s="36" t="s">
        <v>62</v>
      </c>
      <c r="K43" s="37">
        <v>6</v>
      </c>
    </row>
    <row r="44" spans="1:11" ht="15">
      <c r="A44" s="53">
        <v>44036</v>
      </c>
      <c r="B44" s="33">
        <v>1644.05</v>
      </c>
      <c r="C44" s="9"/>
      <c r="D44" s="30">
        <f t="shared" si="1"/>
        <v>18869034.509999994</v>
      </c>
      <c r="E44" s="10"/>
      <c r="F44" s="33">
        <v>1644.05</v>
      </c>
      <c r="G44" s="34">
        <f t="shared" si="0"/>
        <v>0</v>
      </c>
      <c r="H44" s="35">
        <v>44036</v>
      </c>
      <c r="I44" s="3" t="s">
        <v>96</v>
      </c>
      <c r="J44" s="36" t="s">
        <v>63</v>
      </c>
      <c r="K44" s="37">
        <v>6</v>
      </c>
    </row>
    <row r="45" spans="1:11" ht="15">
      <c r="A45" s="53">
        <v>44035</v>
      </c>
      <c r="B45" s="33">
        <v>163811.09</v>
      </c>
      <c r="C45" s="9"/>
      <c r="D45" s="30">
        <f t="shared" si="1"/>
        <v>19032845.599999994</v>
      </c>
      <c r="E45" s="10"/>
      <c r="F45" s="33">
        <v>163811.09</v>
      </c>
      <c r="G45" s="34">
        <f t="shared" si="0"/>
        <v>0</v>
      </c>
      <c r="H45" s="35">
        <v>44035</v>
      </c>
      <c r="I45" s="3" t="s">
        <v>97</v>
      </c>
      <c r="J45" s="36" t="s">
        <v>64</v>
      </c>
      <c r="K45" s="37">
        <v>6</v>
      </c>
    </row>
    <row r="46" spans="1:11" ht="15">
      <c r="A46" s="53">
        <v>44036</v>
      </c>
      <c r="B46" s="33">
        <v>4587</v>
      </c>
      <c r="C46" s="9"/>
      <c r="D46" s="30">
        <f t="shared" si="1"/>
        <v>19037432.599999994</v>
      </c>
      <c r="E46" s="10"/>
      <c r="F46" s="33">
        <v>4587</v>
      </c>
      <c r="G46" s="34">
        <f t="shared" si="0"/>
        <v>0</v>
      </c>
      <c r="H46" s="35">
        <v>44036</v>
      </c>
      <c r="I46" s="3" t="s">
        <v>98</v>
      </c>
      <c r="J46" s="36" t="s">
        <v>65</v>
      </c>
      <c r="K46" s="37">
        <v>6</v>
      </c>
    </row>
    <row r="47" spans="1:11" ht="15">
      <c r="A47" s="53">
        <v>44036</v>
      </c>
      <c r="B47" s="33">
        <v>904.18</v>
      </c>
      <c r="C47" s="9"/>
      <c r="D47" s="30">
        <f t="shared" si="1"/>
        <v>19038336.779999994</v>
      </c>
      <c r="E47" s="10"/>
      <c r="F47" s="33">
        <v>904.18</v>
      </c>
      <c r="G47" s="34">
        <f t="shared" si="0"/>
        <v>0</v>
      </c>
      <c r="H47" s="35">
        <v>44036</v>
      </c>
      <c r="I47" s="3" t="s">
        <v>99</v>
      </c>
      <c r="J47" s="36" t="s">
        <v>66</v>
      </c>
      <c r="K47" s="37">
        <v>1</v>
      </c>
    </row>
    <row r="48" spans="1:11" ht="15">
      <c r="A48" s="53">
        <v>44036</v>
      </c>
      <c r="B48" s="33">
        <v>1237.86</v>
      </c>
      <c r="C48" s="9"/>
      <c r="D48" s="30">
        <f t="shared" si="1"/>
        <v>19039574.639999993</v>
      </c>
      <c r="E48" s="10"/>
      <c r="F48" s="33">
        <v>1237.86</v>
      </c>
      <c r="G48" s="34">
        <f t="shared" si="0"/>
        <v>0</v>
      </c>
      <c r="H48" s="35">
        <v>44036</v>
      </c>
      <c r="I48" s="3" t="s">
        <v>100</v>
      </c>
      <c r="J48" s="36" t="s">
        <v>67</v>
      </c>
      <c r="K48" s="37">
        <v>1</v>
      </c>
    </row>
    <row r="49" spans="1:11" ht="15">
      <c r="A49" s="53">
        <v>44036</v>
      </c>
      <c r="B49" s="33">
        <v>1921.06</v>
      </c>
      <c r="C49" s="9"/>
      <c r="D49" s="30">
        <f t="shared" si="1"/>
        <v>19041495.69999999</v>
      </c>
      <c r="E49" s="10"/>
      <c r="F49" s="33">
        <v>1921.06</v>
      </c>
      <c r="G49" s="34">
        <f t="shared" si="0"/>
        <v>0</v>
      </c>
      <c r="H49" s="35">
        <v>44036</v>
      </c>
      <c r="I49" s="3" t="s">
        <v>101</v>
      </c>
      <c r="J49" s="36" t="s">
        <v>68</v>
      </c>
      <c r="K49" s="37">
        <v>3</v>
      </c>
    </row>
    <row r="50" spans="1:11" ht="15">
      <c r="A50" s="53">
        <v>44039</v>
      </c>
      <c r="B50" s="33">
        <v>542.09</v>
      </c>
      <c r="C50" s="9"/>
      <c r="D50" s="30">
        <f t="shared" si="1"/>
        <v>19042037.78999999</v>
      </c>
      <c r="E50" s="10"/>
      <c r="F50" s="33">
        <v>542.09</v>
      </c>
      <c r="G50" s="34">
        <f t="shared" si="0"/>
        <v>0</v>
      </c>
      <c r="H50" s="35">
        <v>44039</v>
      </c>
      <c r="I50" s="3" t="s">
        <v>102</v>
      </c>
      <c r="J50" s="36" t="s">
        <v>69</v>
      </c>
      <c r="K50" s="37">
        <v>6</v>
      </c>
    </row>
    <row r="51" spans="1:11" ht="15">
      <c r="A51" s="2">
        <v>44040</v>
      </c>
      <c r="B51" s="30">
        <v>169662.96</v>
      </c>
      <c r="C51" s="31">
        <v>2</v>
      </c>
      <c r="D51" s="30">
        <f t="shared" si="1"/>
        <v>19211700.749999993</v>
      </c>
      <c r="E51" s="32"/>
      <c r="F51" s="33">
        <v>169662.96</v>
      </c>
      <c r="G51" s="34">
        <f t="shared" si="0"/>
        <v>0</v>
      </c>
      <c r="H51" s="35">
        <v>44041</v>
      </c>
      <c r="I51" s="3" t="s">
        <v>29</v>
      </c>
      <c r="J51" s="36" t="s">
        <v>26</v>
      </c>
      <c r="K51" s="37">
        <v>4</v>
      </c>
    </row>
    <row r="52" spans="1:11" ht="15">
      <c r="A52" s="2">
        <v>44042</v>
      </c>
      <c r="B52" s="30">
        <v>8137.96</v>
      </c>
      <c r="C52" s="31">
        <v>2</v>
      </c>
      <c r="D52" s="30">
        <f t="shared" si="1"/>
        <v>19219838.709999993</v>
      </c>
      <c r="E52" s="32"/>
      <c r="F52" s="33">
        <v>8137.96</v>
      </c>
      <c r="G52" s="34">
        <f t="shared" si="0"/>
        <v>0</v>
      </c>
      <c r="H52" s="35">
        <v>44042</v>
      </c>
      <c r="I52" s="55" t="s">
        <v>133</v>
      </c>
      <c r="J52" s="36" t="s">
        <v>134</v>
      </c>
      <c r="K52" s="37">
        <v>3</v>
      </c>
    </row>
    <row r="53" spans="1:11" ht="15">
      <c r="A53" s="2">
        <v>44042</v>
      </c>
      <c r="B53" s="30">
        <v>500</v>
      </c>
      <c r="C53" s="31"/>
      <c r="D53" s="30">
        <f t="shared" si="1"/>
        <v>19220338.709999993</v>
      </c>
      <c r="E53" s="32"/>
      <c r="F53" s="33">
        <v>500</v>
      </c>
      <c r="G53" s="34">
        <f t="shared" si="0"/>
        <v>0</v>
      </c>
      <c r="H53" s="35">
        <v>44042</v>
      </c>
      <c r="I53" s="3" t="s">
        <v>135</v>
      </c>
      <c r="J53" s="36" t="s">
        <v>136</v>
      </c>
      <c r="K53" s="37">
        <v>4</v>
      </c>
    </row>
    <row r="54" spans="1:11" ht="15">
      <c r="A54" s="2">
        <v>44042</v>
      </c>
      <c r="B54" s="30">
        <v>889.95</v>
      </c>
      <c r="C54" s="31"/>
      <c r="D54" s="30">
        <f t="shared" si="1"/>
        <v>19221228.659999993</v>
      </c>
      <c r="E54" s="32"/>
      <c r="F54" s="33">
        <v>889.95</v>
      </c>
      <c r="G54" s="34">
        <f t="shared" si="0"/>
        <v>0</v>
      </c>
      <c r="H54" s="35">
        <v>44042</v>
      </c>
      <c r="I54" s="3" t="s">
        <v>137</v>
      </c>
      <c r="J54" s="36" t="s">
        <v>138</v>
      </c>
      <c r="K54" s="37">
        <v>3</v>
      </c>
    </row>
    <row r="55" spans="1:11" ht="15">
      <c r="A55" s="2">
        <v>44043</v>
      </c>
      <c r="B55" s="30">
        <v>42500</v>
      </c>
      <c r="C55" s="31"/>
      <c r="D55" s="30">
        <f t="shared" si="1"/>
        <v>19263728.659999993</v>
      </c>
      <c r="E55" s="32"/>
      <c r="F55" s="33">
        <v>42500</v>
      </c>
      <c r="G55" s="34">
        <f t="shared" si="0"/>
        <v>0</v>
      </c>
      <c r="H55" s="35">
        <v>44043</v>
      </c>
      <c r="I55" s="3" t="s">
        <v>139</v>
      </c>
      <c r="J55" s="36" t="s">
        <v>140</v>
      </c>
      <c r="K55" s="37">
        <v>6</v>
      </c>
    </row>
    <row r="56" spans="1:11" ht="15">
      <c r="A56" s="2">
        <v>44043</v>
      </c>
      <c r="B56" s="30">
        <v>35122.52</v>
      </c>
      <c r="C56" s="31"/>
      <c r="D56" s="30">
        <f t="shared" si="1"/>
        <v>19298851.179999992</v>
      </c>
      <c r="E56" s="32"/>
      <c r="F56" s="33">
        <v>35122.52</v>
      </c>
      <c r="G56" s="34">
        <f t="shared" si="0"/>
        <v>0</v>
      </c>
      <c r="H56" s="35">
        <v>44043</v>
      </c>
      <c r="I56" s="3" t="s">
        <v>141</v>
      </c>
      <c r="J56" s="36" t="s">
        <v>140</v>
      </c>
      <c r="K56" s="37">
        <v>6</v>
      </c>
    </row>
    <row r="57" spans="1:11" ht="15">
      <c r="A57" s="2">
        <v>44043</v>
      </c>
      <c r="B57" s="30">
        <v>7377.48</v>
      </c>
      <c r="C57" s="31"/>
      <c r="D57" s="30">
        <f t="shared" si="1"/>
        <v>19306228.659999993</v>
      </c>
      <c r="E57" s="32"/>
      <c r="F57" s="33">
        <v>7377.48</v>
      </c>
      <c r="G57" s="34">
        <f t="shared" si="0"/>
        <v>0</v>
      </c>
      <c r="H57" s="35">
        <v>44043</v>
      </c>
      <c r="I57" s="3" t="s">
        <v>142</v>
      </c>
      <c r="J57" s="36" t="s">
        <v>140</v>
      </c>
      <c r="K57" s="37">
        <v>6</v>
      </c>
    </row>
    <row r="58" spans="1:11" ht="15">
      <c r="A58" s="2">
        <v>44043</v>
      </c>
      <c r="B58" s="30">
        <v>3607.31</v>
      </c>
      <c r="C58" s="31"/>
      <c r="D58" s="30">
        <f t="shared" si="1"/>
        <v>19309835.96999999</v>
      </c>
      <c r="E58" s="32"/>
      <c r="F58" s="33">
        <v>3607.31</v>
      </c>
      <c r="G58" s="34">
        <f t="shared" si="0"/>
        <v>0</v>
      </c>
      <c r="H58" s="35">
        <v>44043</v>
      </c>
      <c r="I58" s="3" t="s">
        <v>144</v>
      </c>
      <c r="J58" s="36" t="s">
        <v>145</v>
      </c>
      <c r="K58" s="37">
        <v>6</v>
      </c>
    </row>
    <row r="59" spans="1:11" ht="15">
      <c r="A59" s="38">
        <v>44043</v>
      </c>
      <c r="B59" s="39">
        <v>5000</v>
      </c>
      <c r="C59" s="40"/>
      <c r="D59" s="39">
        <f t="shared" si="1"/>
        <v>19314835.96999999</v>
      </c>
      <c r="E59" s="41"/>
      <c r="F59" s="42">
        <v>5000</v>
      </c>
      <c r="G59" s="43">
        <f t="shared" si="0"/>
        <v>0</v>
      </c>
      <c r="H59" s="44">
        <v>44043</v>
      </c>
      <c r="I59" s="45" t="s">
        <v>146</v>
      </c>
      <c r="J59" s="46" t="s">
        <v>143</v>
      </c>
      <c r="K59" s="47">
        <v>3</v>
      </c>
    </row>
    <row r="60" spans="1:11" ht="15">
      <c r="A60" s="2">
        <v>44043</v>
      </c>
      <c r="B60" s="30">
        <v>1702</v>
      </c>
      <c r="C60" s="31"/>
      <c r="D60" s="30">
        <f t="shared" si="1"/>
        <v>19316537.96999999</v>
      </c>
      <c r="E60" s="32"/>
      <c r="F60" s="33">
        <v>1702</v>
      </c>
      <c r="G60" s="34">
        <f t="shared" si="0"/>
        <v>0</v>
      </c>
      <c r="H60" s="35">
        <v>44074</v>
      </c>
      <c r="I60" s="3" t="s">
        <v>147</v>
      </c>
      <c r="J60" s="36" t="s">
        <v>148</v>
      </c>
      <c r="K60" s="37">
        <v>3</v>
      </c>
    </row>
    <row r="61" spans="1:11" ht="15">
      <c r="A61" s="2">
        <v>44043</v>
      </c>
      <c r="B61" s="30">
        <v>23220.9</v>
      </c>
      <c r="C61" s="31"/>
      <c r="D61" s="30">
        <f t="shared" si="1"/>
        <v>19339758.86999999</v>
      </c>
      <c r="E61" s="32"/>
      <c r="F61" s="33">
        <v>23220.9</v>
      </c>
      <c r="G61" s="34">
        <f t="shared" si="0"/>
        <v>0</v>
      </c>
      <c r="H61" s="35">
        <v>44043</v>
      </c>
      <c r="I61" s="3" t="s">
        <v>149</v>
      </c>
      <c r="J61" s="36" t="s">
        <v>150</v>
      </c>
      <c r="K61" s="37">
        <v>3</v>
      </c>
    </row>
    <row r="62" spans="1:11" ht="15">
      <c r="A62" s="2">
        <v>44046</v>
      </c>
      <c r="B62" s="30">
        <v>1535.75</v>
      </c>
      <c r="C62" s="31"/>
      <c r="D62" s="30">
        <f t="shared" si="1"/>
        <v>19341294.61999999</v>
      </c>
      <c r="E62" s="32"/>
      <c r="F62" s="33">
        <v>1535.75</v>
      </c>
      <c r="G62" s="34">
        <f t="shared" si="0"/>
        <v>0</v>
      </c>
      <c r="H62" s="35">
        <v>44046</v>
      </c>
      <c r="I62" s="3" t="s">
        <v>151</v>
      </c>
      <c r="J62" s="36" t="s">
        <v>152</v>
      </c>
      <c r="K62" s="37">
        <v>6</v>
      </c>
    </row>
    <row r="63" spans="1:11" ht="15">
      <c r="A63" s="38">
        <v>44046</v>
      </c>
      <c r="B63" s="39">
        <v>204715.36</v>
      </c>
      <c r="C63" s="40"/>
      <c r="D63" s="39">
        <f t="shared" si="1"/>
        <v>19546009.97999999</v>
      </c>
      <c r="E63" s="41"/>
      <c r="F63" s="42">
        <v>204715.36</v>
      </c>
      <c r="G63" s="43">
        <f t="shared" si="0"/>
        <v>0</v>
      </c>
      <c r="H63" s="44">
        <v>44046</v>
      </c>
      <c r="I63" s="45" t="s">
        <v>153</v>
      </c>
      <c r="J63" s="46"/>
      <c r="K63" s="47">
        <v>3</v>
      </c>
    </row>
    <row r="64" spans="1:11" ht="15">
      <c r="A64" s="38">
        <v>44046</v>
      </c>
      <c r="B64" s="39">
        <v>38280.82</v>
      </c>
      <c r="C64" s="40"/>
      <c r="D64" s="39">
        <f t="shared" si="1"/>
        <v>19584290.79999999</v>
      </c>
      <c r="E64" s="41"/>
      <c r="F64" s="42">
        <v>38280.82</v>
      </c>
      <c r="G64" s="43">
        <f t="shared" si="0"/>
        <v>0</v>
      </c>
      <c r="H64" s="44">
        <v>44046</v>
      </c>
      <c r="I64" s="45" t="s">
        <v>153</v>
      </c>
      <c r="J64" s="46"/>
      <c r="K64" s="47">
        <v>3</v>
      </c>
    </row>
    <row r="65" spans="1:11" ht="15">
      <c r="A65" s="38">
        <v>44046</v>
      </c>
      <c r="B65" s="39">
        <v>31231.5</v>
      </c>
      <c r="C65" s="40"/>
      <c r="D65" s="39">
        <f t="shared" si="1"/>
        <v>19615522.29999999</v>
      </c>
      <c r="E65" s="41"/>
      <c r="F65" s="42">
        <v>31231.5</v>
      </c>
      <c r="G65" s="43">
        <f t="shared" si="0"/>
        <v>0</v>
      </c>
      <c r="H65" s="44">
        <v>44046</v>
      </c>
      <c r="I65" s="45" t="s">
        <v>153</v>
      </c>
      <c r="J65" s="46"/>
      <c r="K65" s="47">
        <v>3</v>
      </c>
    </row>
    <row r="66" spans="1:11" ht="15">
      <c r="A66" s="2">
        <v>44046</v>
      </c>
      <c r="B66" s="30">
        <v>32436.84</v>
      </c>
      <c r="C66" s="31"/>
      <c r="D66" s="30">
        <f t="shared" si="1"/>
        <v>19647959.13999999</v>
      </c>
      <c r="E66" s="32"/>
      <c r="F66" s="33">
        <v>32436.84</v>
      </c>
      <c r="G66" s="34">
        <f t="shared" si="0"/>
        <v>0</v>
      </c>
      <c r="H66" s="35">
        <v>44046</v>
      </c>
      <c r="I66" s="3" t="s">
        <v>96</v>
      </c>
      <c r="J66" s="36" t="s">
        <v>154</v>
      </c>
      <c r="K66" s="37">
        <v>6</v>
      </c>
    </row>
    <row r="67" spans="1:11" ht="15">
      <c r="A67" s="38">
        <v>44046</v>
      </c>
      <c r="B67" s="39">
        <v>25855.53</v>
      </c>
      <c r="C67" s="40"/>
      <c r="D67" s="39">
        <f t="shared" si="1"/>
        <v>19673814.66999999</v>
      </c>
      <c r="E67" s="41"/>
      <c r="F67" s="42">
        <v>25855.53</v>
      </c>
      <c r="G67" s="43">
        <f t="shared" si="0"/>
        <v>0</v>
      </c>
      <c r="H67" s="44">
        <v>44047</v>
      </c>
      <c r="I67" s="45" t="s">
        <v>155</v>
      </c>
      <c r="J67" s="46" t="s">
        <v>156</v>
      </c>
      <c r="K67" s="47">
        <v>3</v>
      </c>
    </row>
    <row r="68" spans="1:11" ht="15">
      <c r="A68" s="2">
        <v>44049</v>
      </c>
      <c r="B68" s="30">
        <v>4388.93</v>
      </c>
      <c r="C68" s="31"/>
      <c r="D68" s="30">
        <f t="shared" si="1"/>
        <v>19678203.59999999</v>
      </c>
      <c r="E68" s="32"/>
      <c r="F68" s="33">
        <v>4388.93</v>
      </c>
      <c r="G68" s="34">
        <f t="shared" si="0"/>
        <v>0</v>
      </c>
      <c r="H68" s="35">
        <v>44050</v>
      </c>
      <c r="I68" s="3" t="s">
        <v>157</v>
      </c>
      <c r="J68" s="36" t="s">
        <v>158</v>
      </c>
      <c r="K68" s="37">
        <v>6</v>
      </c>
    </row>
    <row r="69" spans="1:11" ht="15">
      <c r="A69" s="2">
        <v>44049</v>
      </c>
      <c r="B69" s="30">
        <v>9208.56</v>
      </c>
      <c r="C69" s="31">
        <v>2</v>
      </c>
      <c r="D69" s="30">
        <f t="shared" si="1"/>
        <v>19687412.15999999</v>
      </c>
      <c r="E69" s="32"/>
      <c r="F69" s="33">
        <v>9208.56</v>
      </c>
      <c r="G69" s="34">
        <f>B69-F69</f>
        <v>0</v>
      </c>
      <c r="H69" s="35">
        <v>44050</v>
      </c>
      <c r="I69" s="3" t="s">
        <v>24</v>
      </c>
      <c r="J69" s="36" t="s">
        <v>26</v>
      </c>
      <c r="K69" s="37">
        <v>4</v>
      </c>
    </row>
    <row r="70" spans="1:11" ht="15">
      <c r="A70" s="2">
        <v>44049</v>
      </c>
      <c r="B70" s="30">
        <v>53768.82</v>
      </c>
      <c r="C70" s="31">
        <v>2</v>
      </c>
      <c r="D70" s="30">
        <f aca="true" t="shared" si="2" ref="D70:D133">D69+B70</f>
        <v>19741180.97999999</v>
      </c>
      <c r="E70" s="32"/>
      <c r="F70" s="33">
        <v>53768.82</v>
      </c>
      <c r="G70" s="34">
        <f>B70-F70</f>
        <v>0</v>
      </c>
      <c r="H70" s="35">
        <v>44050</v>
      </c>
      <c r="I70" s="3" t="s">
        <v>159</v>
      </c>
      <c r="J70" s="36" t="s">
        <v>160</v>
      </c>
      <c r="K70" s="37">
        <v>3</v>
      </c>
    </row>
    <row r="71" spans="1:11" ht="15">
      <c r="A71" s="2">
        <v>44049</v>
      </c>
      <c r="B71" s="30">
        <v>181028.8</v>
      </c>
      <c r="C71" s="31">
        <v>2</v>
      </c>
      <c r="D71" s="30">
        <f t="shared" si="2"/>
        <v>19922209.77999999</v>
      </c>
      <c r="E71" s="32"/>
      <c r="F71" s="33">
        <v>181028.8</v>
      </c>
      <c r="G71" s="34">
        <f>B71-F71</f>
        <v>0</v>
      </c>
      <c r="H71" s="35">
        <v>44050</v>
      </c>
      <c r="I71" s="3" t="s">
        <v>161</v>
      </c>
      <c r="J71" s="36" t="s">
        <v>26</v>
      </c>
      <c r="K71" s="37">
        <v>4</v>
      </c>
    </row>
    <row r="72" spans="1:11" ht="15">
      <c r="A72" s="2">
        <v>44049</v>
      </c>
      <c r="B72" s="30">
        <v>210</v>
      </c>
      <c r="C72" s="31"/>
      <c r="D72" s="30">
        <f t="shared" si="2"/>
        <v>19922419.77999999</v>
      </c>
      <c r="E72" s="32"/>
      <c r="F72" s="33">
        <v>210</v>
      </c>
      <c r="G72" s="34">
        <f aca="true" t="shared" si="3" ref="G72:G135">B72-F72</f>
        <v>0</v>
      </c>
      <c r="H72" s="35">
        <v>44074</v>
      </c>
      <c r="I72" s="3" t="s">
        <v>162</v>
      </c>
      <c r="J72" s="36" t="s">
        <v>163</v>
      </c>
      <c r="K72" s="37">
        <v>3</v>
      </c>
    </row>
    <row r="73" spans="1:11" ht="15">
      <c r="A73" s="2">
        <v>44050</v>
      </c>
      <c r="B73" s="30">
        <v>667.2</v>
      </c>
      <c r="C73" s="31"/>
      <c r="D73" s="30">
        <f t="shared" si="2"/>
        <v>19923086.97999999</v>
      </c>
      <c r="E73" s="32"/>
      <c r="F73" s="33">
        <v>667.2</v>
      </c>
      <c r="G73" s="34">
        <f t="shared" si="3"/>
        <v>0</v>
      </c>
      <c r="H73" s="35">
        <v>44050</v>
      </c>
      <c r="I73" s="3" t="s">
        <v>77</v>
      </c>
      <c r="J73" s="36" t="s">
        <v>164</v>
      </c>
      <c r="K73" s="37">
        <v>6</v>
      </c>
    </row>
    <row r="74" spans="1:11" ht="15">
      <c r="A74" s="2">
        <v>44050</v>
      </c>
      <c r="B74" s="30">
        <v>2689.65</v>
      </c>
      <c r="C74" s="31"/>
      <c r="D74" s="30">
        <f t="shared" si="2"/>
        <v>19925776.629999988</v>
      </c>
      <c r="E74" s="32"/>
      <c r="F74" s="33">
        <v>2689.65</v>
      </c>
      <c r="G74" s="34">
        <f t="shared" si="3"/>
        <v>0</v>
      </c>
      <c r="H74" s="35">
        <v>44050</v>
      </c>
      <c r="I74" s="3" t="s">
        <v>165</v>
      </c>
      <c r="J74" s="36" t="s">
        <v>166</v>
      </c>
      <c r="K74" s="37">
        <v>6</v>
      </c>
    </row>
    <row r="75" spans="1:11" ht="15">
      <c r="A75" s="2">
        <v>44053</v>
      </c>
      <c r="B75" s="56">
        <v>16174.94</v>
      </c>
      <c r="C75" s="31"/>
      <c r="D75" s="30">
        <f t="shared" si="2"/>
        <v>19941951.56999999</v>
      </c>
      <c r="E75" s="32"/>
      <c r="F75" s="33">
        <v>16174.94</v>
      </c>
      <c r="G75" s="34">
        <f t="shared" si="3"/>
        <v>0</v>
      </c>
      <c r="H75" s="35">
        <v>44053</v>
      </c>
      <c r="I75" s="3" t="s">
        <v>167</v>
      </c>
      <c r="J75" s="36" t="s">
        <v>168</v>
      </c>
      <c r="K75" s="37">
        <v>6</v>
      </c>
    </row>
    <row r="76" spans="1:11" ht="15">
      <c r="A76" s="38">
        <v>44053</v>
      </c>
      <c r="B76" s="39">
        <v>1172.26</v>
      </c>
      <c r="C76" s="40"/>
      <c r="D76" s="39">
        <f t="shared" si="2"/>
        <v>19943123.82999999</v>
      </c>
      <c r="E76" s="41"/>
      <c r="F76" s="42">
        <v>1172.26</v>
      </c>
      <c r="G76" s="43">
        <f t="shared" si="3"/>
        <v>0</v>
      </c>
      <c r="H76" s="44">
        <v>44053</v>
      </c>
      <c r="I76" s="45" t="s">
        <v>169</v>
      </c>
      <c r="J76" s="46" t="s">
        <v>170</v>
      </c>
      <c r="K76" s="47">
        <v>3</v>
      </c>
    </row>
    <row r="77" spans="1:11" ht="15">
      <c r="A77" s="38">
        <v>44053</v>
      </c>
      <c r="B77" s="39">
        <v>1165.5</v>
      </c>
      <c r="C77" s="40"/>
      <c r="D77" s="39">
        <f t="shared" si="2"/>
        <v>19944289.32999999</v>
      </c>
      <c r="E77" s="41"/>
      <c r="F77" s="42">
        <v>1165.5</v>
      </c>
      <c r="G77" s="43">
        <f t="shared" si="3"/>
        <v>0</v>
      </c>
      <c r="H77" s="44">
        <v>44053</v>
      </c>
      <c r="I77" s="45" t="s">
        <v>171</v>
      </c>
      <c r="J77" s="46" t="s">
        <v>172</v>
      </c>
      <c r="K77" s="47">
        <v>3</v>
      </c>
    </row>
    <row r="78" spans="1:11" ht="15">
      <c r="A78" s="38">
        <v>44053</v>
      </c>
      <c r="B78" s="39">
        <v>160.75</v>
      </c>
      <c r="C78" s="40"/>
      <c r="D78" s="39">
        <f t="shared" si="2"/>
        <v>19944450.07999999</v>
      </c>
      <c r="E78" s="41"/>
      <c r="F78" s="42">
        <v>160.75</v>
      </c>
      <c r="G78" s="43">
        <f t="shared" si="3"/>
        <v>0</v>
      </c>
      <c r="H78" s="44">
        <v>44053</v>
      </c>
      <c r="I78" s="45" t="s">
        <v>173</v>
      </c>
      <c r="J78" s="46" t="s">
        <v>174</v>
      </c>
      <c r="K78" s="47">
        <v>3</v>
      </c>
    </row>
    <row r="79" spans="1:11" ht="15">
      <c r="A79" s="38">
        <v>44053</v>
      </c>
      <c r="B79" s="39">
        <v>43.56</v>
      </c>
      <c r="C79" s="40"/>
      <c r="D79" s="39">
        <f t="shared" si="2"/>
        <v>19944493.63999999</v>
      </c>
      <c r="E79" s="41"/>
      <c r="F79" s="42">
        <v>43.56</v>
      </c>
      <c r="G79" s="43">
        <f t="shared" si="3"/>
        <v>0</v>
      </c>
      <c r="H79" s="44">
        <v>44053</v>
      </c>
      <c r="I79" s="45" t="s">
        <v>175</v>
      </c>
      <c r="J79" s="46" t="s">
        <v>176</v>
      </c>
      <c r="K79" s="47">
        <v>3</v>
      </c>
    </row>
    <row r="80" spans="1:11" ht="15">
      <c r="A80" s="2">
        <v>44054</v>
      </c>
      <c r="B80" s="30">
        <v>673.13</v>
      </c>
      <c r="C80" s="31"/>
      <c r="D80" s="30">
        <f t="shared" si="2"/>
        <v>19945166.76999999</v>
      </c>
      <c r="E80" s="32"/>
      <c r="F80" s="33">
        <v>673.13</v>
      </c>
      <c r="G80" s="34">
        <f t="shared" si="3"/>
        <v>0</v>
      </c>
      <c r="H80" s="35">
        <v>44054</v>
      </c>
      <c r="I80" s="3" t="s">
        <v>177</v>
      </c>
      <c r="J80" s="36" t="s">
        <v>178</v>
      </c>
      <c r="K80" s="37">
        <v>6</v>
      </c>
    </row>
    <row r="81" spans="1:11" ht="15">
      <c r="A81" s="2">
        <v>44054</v>
      </c>
      <c r="B81" s="30">
        <v>145449.29</v>
      </c>
      <c r="C81" s="31"/>
      <c r="D81" s="30">
        <f t="shared" si="2"/>
        <v>20090616.059999987</v>
      </c>
      <c r="E81" s="32"/>
      <c r="F81" s="33">
        <v>145449.29</v>
      </c>
      <c r="G81" s="34">
        <f t="shared" si="3"/>
        <v>0</v>
      </c>
      <c r="H81" s="35">
        <v>44054</v>
      </c>
      <c r="I81" s="3" t="s">
        <v>94</v>
      </c>
      <c r="J81" s="36" t="s">
        <v>179</v>
      </c>
      <c r="K81" s="37">
        <v>6</v>
      </c>
    </row>
    <row r="82" spans="1:11" ht="15">
      <c r="A82" s="38">
        <v>44054</v>
      </c>
      <c r="B82" s="39">
        <v>1382.96</v>
      </c>
      <c r="C82" s="40"/>
      <c r="D82" s="39">
        <f t="shared" si="2"/>
        <v>20091999.01999999</v>
      </c>
      <c r="E82" s="41"/>
      <c r="F82" s="42">
        <v>1382.96</v>
      </c>
      <c r="G82" s="43">
        <f t="shared" si="3"/>
        <v>0</v>
      </c>
      <c r="H82" s="44">
        <v>44054</v>
      </c>
      <c r="I82" s="45" t="s">
        <v>180</v>
      </c>
      <c r="J82" s="46" t="s">
        <v>181</v>
      </c>
      <c r="K82" s="47">
        <v>3</v>
      </c>
    </row>
    <row r="83" spans="1:11" ht="15">
      <c r="A83" s="2">
        <v>44054</v>
      </c>
      <c r="B83" s="30">
        <v>17654.15</v>
      </c>
      <c r="C83" s="31"/>
      <c r="D83" s="30">
        <f t="shared" si="2"/>
        <v>20109653.169999987</v>
      </c>
      <c r="E83" s="32"/>
      <c r="F83" s="33">
        <v>17654.15</v>
      </c>
      <c r="G83" s="34">
        <f t="shared" si="3"/>
        <v>0</v>
      </c>
      <c r="H83" s="35">
        <v>44054</v>
      </c>
      <c r="I83" s="3" t="s">
        <v>182</v>
      </c>
      <c r="J83" s="36" t="s">
        <v>183</v>
      </c>
      <c r="K83" s="37">
        <v>2</v>
      </c>
    </row>
    <row r="84" spans="1:11" ht="15">
      <c r="A84" s="2">
        <v>44054</v>
      </c>
      <c r="B84" s="30">
        <v>201295.12</v>
      </c>
      <c r="C84" s="31">
        <v>2</v>
      </c>
      <c r="D84" s="30">
        <f t="shared" si="2"/>
        <v>20310948.289999988</v>
      </c>
      <c r="E84" s="32"/>
      <c r="F84" s="33">
        <v>201295.12</v>
      </c>
      <c r="G84" s="34">
        <f t="shared" si="3"/>
        <v>0</v>
      </c>
      <c r="H84" s="35">
        <v>44054</v>
      </c>
      <c r="I84" s="3" t="s">
        <v>184</v>
      </c>
      <c r="J84" s="36" t="s">
        <v>26</v>
      </c>
      <c r="K84" s="37">
        <v>4</v>
      </c>
    </row>
    <row r="85" spans="1:11" ht="15">
      <c r="A85" s="2">
        <v>44056</v>
      </c>
      <c r="B85" s="30">
        <v>16541.92</v>
      </c>
      <c r="C85" s="31"/>
      <c r="D85" s="30">
        <f t="shared" si="2"/>
        <v>20327490.20999999</v>
      </c>
      <c r="E85" s="32"/>
      <c r="F85" s="33">
        <v>16541.92</v>
      </c>
      <c r="G85" s="34">
        <f t="shared" si="3"/>
        <v>0</v>
      </c>
      <c r="H85" s="35">
        <v>44055</v>
      </c>
      <c r="I85" s="3" t="s">
        <v>185</v>
      </c>
      <c r="J85" s="36" t="s">
        <v>186</v>
      </c>
      <c r="K85" s="37">
        <v>3</v>
      </c>
    </row>
    <row r="86" spans="1:11" ht="15">
      <c r="A86" s="38">
        <v>44056</v>
      </c>
      <c r="B86" s="39">
        <v>573765.2</v>
      </c>
      <c r="C86" s="40"/>
      <c r="D86" s="39">
        <f t="shared" si="2"/>
        <v>20901255.40999999</v>
      </c>
      <c r="E86" s="41"/>
      <c r="F86" s="42">
        <v>573765.2</v>
      </c>
      <c r="G86" s="43">
        <f t="shared" si="3"/>
        <v>0</v>
      </c>
      <c r="H86" s="44">
        <v>44056</v>
      </c>
      <c r="I86" s="45" t="s">
        <v>187</v>
      </c>
      <c r="J86" s="46"/>
      <c r="K86" s="47">
        <v>2</v>
      </c>
    </row>
    <row r="87" spans="1:11" ht="15">
      <c r="A87" s="38">
        <v>44056</v>
      </c>
      <c r="B87" s="39">
        <v>32521.08</v>
      </c>
      <c r="C87" s="40"/>
      <c r="D87" s="39">
        <f t="shared" si="2"/>
        <v>20933776.489999987</v>
      </c>
      <c r="E87" s="41"/>
      <c r="F87" s="42">
        <v>32521.08</v>
      </c>
      <c r="G87" s="43">
        <f t="shared" si="3"/>
        <v>0</v>
      </c>
      <c r="H87" s="44">
        <v>44056</v>
      </c>
      <c r="I87" s="50" t="s">
        <v>188</v>
      </c>
      <c r="J87" s="46"/>
      <c r="K87" s="47">
        <v>2</v>
      </c>
    </row>
    <row r="88" spans="1:11" ht="15">
      <c r="A88" s="38">
        <v>44056</v>
      </c>
      <c r="B88" s="39">
        <v>81703.27</v>
      </c>
      <c r="C88" s="40"/>
      <c r="D88" s="39">
        <f t="shared" si="2"/>
        <v>21015479.759999987</v>
      </c>
      <c r="E88" s="41"/>
      <c r="F88" s="42">
        <v>81703.27</v>
      </c>
      <c r="G88" s="43">
        <f t="shared" si="3"/>
        <v>0</v>
      </c>
      <c r="H88" s="44">
        <v>44056</v>
      </c>
      <c r="I88" s="45" t="s">
        <v>189</v>
      </c>
      <c r="J88" s="46"/>
      <c r="K88" s="47">
        <v>2</v>
      </c>
    </row>
    <row r="89" spans="1:11" ht="15">
      <c r="A89" s="38">
        <v>44056</v>
      </c>
      <c r="B89" s="39">
        <v>1021.23</v>
      </c>
      <c r="C89" s="40"/>
      <c r="D89" s="39">
        <f t="shared" si="2"/>
        <v>21016500.989999987</v>
      </c>
      <c r="E89" s="41"/>
      <c r="F89" s="42">
        <v>1021.23</v>
      </c>
      <c r="G89" s="43">
        <f t="shared" si="3"/>
        <v>0</v>
      </c>
      <c r="H89" s="44">
        <v>44056</v>
      </c>
      <c r="I89" s="50" t="s">
        <v>190</v>
      </c>
      <c r="J89" s="46"/>
      <c r="K89" s="47">
        <v>2</v>
      </c>
    </row>
    <row r="90" spans="1:11" ht="15">
      <c r="A90" s="38">
        <v>44056</v>
      </c>
      <c r="B90" s="39">
        <v>10215.49</v>
      </c>
      <c r="C90" s="40"/>
      <c r="D90" s="39">
        <f t="shared" si="2"/>
        <v>21026716.479999986</v>
      </c>
      <c r="E90" s="41"/>
      <c r="F90" s="42">
        <v>10215.49</v>
      </c>
      <c r="G90" s="43">
        <f t="shared" si="3"/>
        <v>0</v>
      </c>
      <c r="H90" s="44">
        <v>44056</v>
      </c>
      <c r="I90" s="45" t="s">
        <v>191</v>
      </c>
      <c r="J90" s="46"/>
      <c r="K90" s="47">
        <v>2</v>
      </c>
    </row>
    <row r="91" spans="1:11" ht="15">
      <c r="A91" s="38">
        <v>44056</v>
      </c>
      <c r="B91" s="39">
        <v>277130.99</v>
      </c>
      <c r="C91" s="40"/>
      <c r="D91" s="39">
        <f t="shared" si="2"/>
        <v>21303847.469999984</v>
      </c>
      <c r="E91" s="41"/>
      <c r="F91" s="42">
        <v>277130.99</v>
      </c>
      <c r="G91" s="43">
        <f t="shared" si="3"/>
        <v>0</v>
      </c>
      <c r="H91" s="44">
        <v>44091</v>
      </c>
      <c r="I91" s="45" t="s">
        <v>192</v>
      </c>
      <c r="J91" s="46"/>
      <c r="K91" s="47">
        <v>2</v>
      </c>
    </row>
    <row r="92" spans="1:11" ht="15">
      <c r="A92" s="2">
        <v>44056</v>
      </c>
      <c r="B92" s="30">
        <v>4400</v>
      </c>
      <c r="C92" s="31"/>
      <c r="D92" s="30">
        <f t="shared" si="2"/>
        <v>21308247.469999984</v>
      </c>
      <c r="E92" s="32"/>
      <c r="F92" s="33">
        <v>4400</v>
      </c>
      <c r="G92" s="34">
        <f t="shared" si="3"/>
        <v>0</v>
      </c>
      <c r="H92" s="35">
        <v>44056</v>
      </c>
      <c r="I92" s="3" t="s">
        <v>193</v>
      </c>
      <c r="J92" s="36" t="s">
        <v>194</v>
      </c>
      <c r="K92" s="37">
        <v>5</v>
      </c>
    </row>
    <row r="93" spans="1:11" ht="15">
      <c r="A93" s="2">
        <v>44056</v>
      </c>
      <c r="B93" s="30">
        <v>550.69</v>
      </c>
      <c r="C93" s="31"/>
      <c r="D93" s="30">
        <f t="shared" si="2"/>
        <v>21308798.159999985</v>
      </c>
      <c r="E93" s="32"/>
      <c r="F93" s="33">
        <v>550.69</v>
      </c>
      <c r="G93" s="34">
        <f t="shared" si="3"/>
        <v>0</v>
      </c>
      <c r="H93" s="35">
        <v>44056</v>
      </c>
      <c r="I93" s="3" t="s">
        <v>195</v>
      </c>
      <c r="J93" s="36" t="s">
        <v>196</v>
      </c>
      <c r="K93" s="37">
        <v>1</v>
      </c>
    </row>
    <row r="94" spans="1:11" ht="15">
      <c r="A94" s="2">
        <v>44060</v>
      </c>
      <c r="B94" s="30">
        <v>3610.74</v>
      </c>
      <c r="C94" s="31"/>
      <c r="D94" s="30">
        <f t="shared" si="2"/>
        <v>21312408.899999984</v>
      </c>
      <c r="E94" s="32"/>
      <c r="F94" s="33">
        <v>3610.74</v>
      </c>
      <c r="G94" s="34">
        <f t="shared" si="3"/>
        <v>0</v>
      </c>
      <c r="H94" s="35">
        <v>44060</v>
      </c>
      <c r="I94" s="3" t="s">
        <v>197</v>
      </c>
      <c r="J94" s="36" t="s">
        <v>198</v>
      </c>
      <c r="K94" s="37">
        <v>4</v>
      </c>
    </row>
    <row r="95" spans="1:11" ht="15">
      <c r="A95" s="2">
        <v>44060</v>
      </c>
      <c r="B95" s="30">
        <v>71004</v>
      </c>
      <c r="C95" s="31">
        <v>2</v>
      </c>
      <c r="D95" s="30">
        <f t="shared" si="2"/>
        <v>21383412.899999984</v>
      </c>
      <c r="E95" s="32"/>
      <c r="F95" s="33">
        <v>71004</v>
      </c>
      <c r="G95" s="34">
        <f t="shared" si="3"/>
        <v>0</v>
      </c>
      <c r="H95" s="35">
        <v>44060</v>
      </c>
      <c r="I95" s="3" t="s">
        <v>199</v>
      </c>
      <c r="J95" s="36" t="s">
        <v>26</v>
      </c>
      <c r="K95" s="37">
        <v>4</v>
      </c>
    </row>
    <row r="96" spans="1:11" ht="15">
      <c r="A96" s="2">
        <v>44060</v>
      </c>
      <c r="B96" s="30">
        <v>33797.66</v>
      </c>
      <c r="C96" s="31"/>
      <c r="D96" s="30">
        <f t="shared" si="2"/>
        <v>21417210.559999984</v>
      </c>
      <c r="E96" s="32"/>
      <c r="F96" s="33">
        <v>33797.66</v>
      </c>
      <c r="G96" s="34">
        <f t="shared" si="3"/>
        <v>0</v>
      </c>
      <c r="H96" s="35">
        <v>44060</v>
      </c>
      <c r="I96" s="3" t="s">
        <v>200</v>
      </c>
      <c r="J96" s="36" t="s">
        <v>26</v>
      </c>
      <c r="K96" s="37">
        <v>4</v>
      </c>
    </row>
    <row r="97" spans="1:11" ht="15">
      <c r="A97" s="2">
        <v>44062</v>
      </c>
      <c r="B97" s="30">
        <v>1372.5</v>
      </c>
      <c r="C97" s="31"/>
      <c r="D97" s="30">
        <f t="shared" si="2"/>
        <v>21418583.059999984</v>
      </c>
      <c r="E97" s="32"/>
      <c r="F97" s="33">
        <v>1372.5</v>
      </c>
      <c r="G97" s="34">
        <f t="shared" si="3"/>
        <v>0</v>
      </c>
      <c r="H97" s="35">
        <v>44062</v>
      </c>
      <c r="I97" s="3" t="s">
        <v>201</v>
      </c>
      <c r="J97" s="36" t="s">
        <v>202</v>
      </c>
      <c r="K97" s="37">
        <v>4</v>
      </c>
    </row>
    <row r="98" spans="1:11" ht="15">
      <c r="A98" s="2">
        <v>44063</v>
      </c>
      <c r="B98" s="30">
        <v>4464</v>
      </c>
      <c r="C98" s="31"/>
      <c r="D98" s="30">
        <f>D99+B98</f>
        <v>21425258.589999985</v>
      </c>
      <c r="E98" s="32"/>
      <c r="F98" s="33">
        <v>4464</v>
      </c>
      <c r="G98" s="34">
        <f t="shared" si="3"/>
        <v>0</v>
      </c>
      <c r="H98" s="35">
        <v>44063</v>
      </c>
      <c r="I98" s="3" t="s">
        <v>72</v>
      </c>
      <c r="J98" s="36" t="s">
        <v>203</v>
      </c>
      <c r="K98" s="37">
        <v>1</v>
      </c>
    </row>
    <row r="99" spans="1:11" ht="15">
      <c r="A99" s="2">
        <v>44063</v>
      </c>
      <c r="B99" s="30">
        <v>2211.53</v>
      </c>
      <c r="C99" s="31"/>
      <c r="D99" s="30">
        <f>D97+B99</f>
        <v>21420794.589999985</v>
      </c>
      <c r="E99" s="32"/>
      <c r="F99" s="33">
        <v>2211.53</v>
      </c>
      <c r="G99" s="34">
        <f>B99-F99</f>
        <v>0</v>
      </c>
      <c r="H99" s="35">
        <v>44069</v>
      </c>
      <c r="I99" s="3" t="s">
        <v>204</v>
      </c>
      <c r="J99" s="36" t="s">
        <v>205</v>
      </c>
      <c r="K99" s="37">
        <v>2</v>
      </c>
    </row>
    <row r="100" spans="1:11" ht="15">
      <c r="A100" s="2">
        <v>44063</v>
      </c>
      <c r="B100" s="30">
        <v>25251.41</v>
      </c>
      <c r="C100" s="31"/>
      <c r="D100" s="30">
        <f>D98+B100</f>
        <v>21450509.999999985</v>
      </c>
      <c r="E100" s="32"/>
      <c r="F100" s="33">
        <v>25251.41</v>
      </c>
      <c r="G100" s="34">
        <f>B100-F100</f>
        <v>0</v>
      </c>
      <c r="H100" s="35">
        <v>44074</v>
      </c>
      <c r="I100" s="3" t="s">
        <v>206</v>
      </c>
      <c r="J100" s="36" t="s">
        <v>207</v>
      </c>
      <c r="K100" s="37">
        <v>5</v>
      </c>
    </row>
    <row r="101" spans="1:11" ht="15">
      <c r="A101" s="2">
        <v>44063</v>
      </c>
      <c r="B101" s="30">
        <v>22955.83</v>
      </c>
      <c r="C101" s="31"/>
      <c r="D101" s="30">
        <f t="shared" si="2"/>
        <v>21473465.829999983</v>
      </c>
      <c r="E101" s="32"/>
      <c r="F101" s="33">
        <v>22955.83</v>
      </c>
      <c r="G101" s="34">
        <f t="shared" si="3"/>
        <v>0</v>
      </c>
      <c r="H101" s="35">
        <v>44074</v>
      </c>
      <c r="I101" s="3" t="s">
        <v>208</v>
      </c>
      <c r="J101" s="36" t="s">
        <v>207</v>
      </c>
      <c r="K101" s="37">
        <v>5</v>
      </c>
    </row>
    <row r="102" spans="1:11" ht="15">
      <c r="A102" s="2">
        <v>44067</v>
      </c>
      <c r="B102" s="30">
        <v>752.29</v>
      </c>
      <c r="C102" s="31"/>
      <c r="D102" s="30">
        <f t="shared" si="2"/>
        <v>21474218.119999982</v>
      </c>
      <c r="E102" s="32"/>
      <c r="F102" s="33">
        <v>752.29</v>
      </c>
      <c r="G102" s="34">
        <f t="shared" si="3"/>
        <v>0</v>
      </c>
      <c r="H102" s="35">
        <v>44069</v>
      </c>
      <c r="I102" s="3" t="s">
        <v>137</v>
      </c>
      <c r="J102" s="36" t="s">
        <v>209</v>
      </c>
      <c r="K102" s="37">
        <v>3</v>
      </c>
    </row>
    <row r="103" spans="1:11" ht="15">
      <c r="A103" s="2">
        <v>44067</v>
      </c>
      <c r="B103" s="30">
        <v>19518.15</v>
      </c>
      <c r="C103" s="31"/>
      <c r="D103" s="30">
        <f t="shared" si="2"/>
        <v>21493736.26999998</v>
      </c>
      <c r="E103" s="32"/>
      <c r="F103" s="33">
        <v>19518.15</v>
      </c>
      <c r="G103" s="34">
        <f t="shared" si="3"/>
        <v>0</v>
      </c>
      <c r="H103" s="35">
        <v>44069</v>
      </c>
      <c r="I103" s="3" t="s">
        <v>101</v>
      </c>
      <c r="J103" s="36" t="s">
        <v>210</v>
      </c>
      <c r="K103" s="37">
        <v>3</v>
      </c>
    </row>
    <row r="104" spans="1:12" ht="15">
      <c r="A104" s="2">
        <v>44067</v>
      </c>
      <c r="B104" s="30">
        <v>27121.47</v>
      </c>
      <c r="C104" s="31"/>
      <c r="D104" s="30">
        <f t="shared" si="2"/>
        <v>21520857.73999998</v>
      </c>
      <c r="E104" s="32"/>
      <c r="F104" s="33">
        <v>27121.47</v>
      </c>
      <c r="G104" s="34">
        <f t="shared" si="3"/>
        <v>0</v>
      </c>
      <c r="H104" s="35">
        <v>44068</v>
      </c>
      <c r="I104" s="3" t="s">
        <v>149</v>
      </c>
      <c r="J104" s="36" t="s">
        <v>211</v>
      </c>
      <c r="K104" s="37">
        <v>3</v>
      </c>
      <c r="L104" s="6"/>
    </row>
    <row r="105" spans="1:11" ht="15">
      <c r="A105" s="38">
        <v>44067</v>
      </c>
      <c r="B105" s="39">
        <v>256392.18</v>
      </c>
      <c r="C105" s="40"/>
      <c r="D105" s="39">
        <f t="shared" si="2"/>
        <v>21777249.91999998</v>
      </c>
      <c r="E105" s="41"/>
      <c r="F105" s="42">
        <v>256392.18</v>
      </c>
      <c r="G105" s="43">
        <f t="shared" si="3"/>
        <v>0</v>
      </c>
      <c r="H105" s="44">
        <v>44068</v>
      </c>
      <c r="I105" s="45" t="s">
        <v>212</v>
      </c>
      <c r="J105" s="46"/>
      <c r="K105" s="47">
        <v>3</v>
      </c>
    </row>
    <row r="106" spans="1:11" ht="15">
      <c r="A106" s="38">
        <v>44067</v>
      </c>
      <c r="B106" s="39">
        <v>2256.79</v>
      </c>
      <c r="C106" s="40"/>
      <c r="D106" s="39">
        <f t="shared" si="2"/>
        <v>21779506.70999998</v>
      </c>
      <c r="E106" s="41"/>
      <c r="F106" s="42">
        <v>2256.79</v>
      </c>
      <c r="G106" s="43">
        <f t="shared" si="3"/>
        <v>0</v>
      </c>
      <c r="H106" s="44">
        <v>44068</v>
      </c>
      <c r="I106" s="45" t="s">
        <v>213</v>
      </c>
      <c r="J106" s="46"/>
      <c r="K106" s="47">
        <v>3</v>
      </c>
    </row>
    <row r="107" spans="1:11" ht="15">
      <c r="A107" s="2">
        <v>44067</v>
      </c>
      <c r="B107" s="30">
        <v>16720.45</v>
      </c>
      <c r="C107" s="31"/>
      <c r="D107" s="30">
        <f t="shared" si="2"/>
        <v>21796227.159999978</v>
      </c>
      <c r="E107" s="32"/>
      <c r="F107" s="33">
        <v>16720.45</v>
      </c>
      <c r="G107" s="34">
        <f t="shared" si="3"/>
        <v>0</v>
      </c>
      <c r="H107" s="35">
        <v>44069</v>
      </c>
      <c r="I107" s="3" t="s">
        <v>214</v>
      </c>
      <c r="J107" s="36" t="s">
        <v>215</v>
      </c>
      <c r="K107" s="37">
        <v>3</v>
      </c>
    </row>
    <row r="108" spans="1:11" ht="15">
      <c r="A108" s="2">
        <v>44068</v>
      </c>
      <c r="B108" s="30">
        <v>208608.79</v>
      </c>
      <c r="C108" s="31">
        <v>2</v>
      </c>
      <c r="D108" s="30">
        <f t="shared" si="2"/>
        <v>22004835.949999977</v>
      </c>
      <c r="E108" s="32"/>
      <c r="F108" s="33">
        <v>208608.79</v>
      </c>
      <c r="G108" s="34">
        <f t="shared" si="3"/>
        <v>0</v>
      </c>
      <c r="H108" s="35">
        <v>44068</v>
      </c>
      <c r="I108" s="3" t="s">
        <v>216</v>
      </c>
      <c r="J108" s="36" t="s">
        <v>26</v>
      </c>
      <c r="K108" s="37">
        <v>4</v>
      </c>
    </row>
    <row r="109" spans="1:11" ht="15">
      <c r="A109" s="2">
        <v>44068</v>
      </c>
      <c r="B109" s="30">
        <v>3104.17</v>
      </c>
      <c r="C109" s="31"/>
      <c r="D109" s="30">
        <f t="shared" si="2"/>
        <v>22007940.11999998</v>
      </c>
      <c r="E109" s="32"/>
      <c r="F109" s="33">
        <v>3104.17</v>
      </c>
      <c r="G109" s="34">
        <f t="shared" si="3"/>
        <v>0</v>
      </c>
      <c r="H109" s="35">
        <v>44068</v>
      </c>
      <c r="I109" s="3" t="s">
        <v>217</v>
      </c>
      <c r="J109" s="36" t="s">
        <v>218</v>
      </c>
      <c r="K109" s="37">
        <v>3</v>
      </c>
    </row>
    <row r="110" spans="1:11" ht="15">
      <c r="A110" s="2">
        <v>44069</v>
      </c>
      <c r="B110" s="30">
        <v>187</v>
      </c>
      <c r="C110" s="31"/>
      <c r="D110" s="30">
        <f t="shared" si="2"/>
        <v>22008127.11999998</v>
      </c>
      <c r="E110" s="32"/>
      <c r="F110" s="33">
        <v>187</v>
      </c>
      <c r="G110" s="34">
        <f t="shared" si="3"/>
        <v>0</v>
      </c>
      <c r="H110" s="35">
        <v>44069</v>
      </c>
      <c r="I110" s="3" t="s">
        <v>35</v>
      </c>
      <c r="J110" s="36" t="s">
        <v>219</v>
      </c>
      <c r="K110" s="37">
        <v>1</v>
      </c>
    </row>
    <row r="111" spans="1:11" ht="15">
      <c r="A111" s="2">
        <v>44070</v>
      </c>
      <c r="B111" s="30">
        <v>95622.8</v>
      </c>
      <c r="C111" s="31"/>
      <c r="D111" s="30">
        <f t="shared" si="2"/>
        <v>22103749.91999998</v>
      </c>
      <c r="E111" s="32"/>
      <c r="F111" s="33">
        <v>95622.8</v>
      </c>
      <c r="G111" s="34">
        <f t="shared" si="3"/>
        <v>0</v>
      </c>
      <c r="H111" s="35">
        <v>44074</v>
      </c>
      <c r="I111" s="3" t="s">
        <v>101</v>
      </c>
      <c r="J111" s="36" t="s">
        <v>220</v>
      </c>
      <c r="K111" s="37">
        <v>3</v>
      </c>
    </row>
    <row r="112" spans="1:11" ht="15">
      <c r="A112" s="2">
        <v>44070</v>
      </c>
      <c r="B112" s="30">
        <v>33464.17</v>
      </c>
      <c r="C112" s="31"/>
      <c r="D112" s="30">
        <f t="shared" si="2"/>
        <v>22137214.08999998</v>
      </c>
      <c r="E112" s="32"/>
      <c r="F112" s="33">
        <v>33464.17</v>
      </c>
      <c r="G112" s="34">
        <f t="shared" si="3"/>
        <v>0</v>
      </c>
      <c r="H112" s="35">
        <v>44070</v>
      </c>
      <c r="I112" s="3" t="s">
        <v>165</v>
      </c>
      <c r="J112" s="36" t="s">
        <v>221</v>
      </c>
      <c r="K112" s="37">
        <v>6</v>
      </c>
    </row>
    <row r="113" spans="1:11" ht="15">
      <c r="A113" s="2">
        <v>44075</v>
      </c>
      <c r="B113" s="30">
        <v>152.5</v>
      </c>
      <c r="C113" s="31"/>
      <c r="D113" s="30">
        <f t="shared" si="2"/>
        <v>22137366.58999998</v>
      </c>
      <c r="E113" s="10"/>
      <c r="F113" s="33">
        <v>152.5</v>
      </c>
      <c r="G113" s="34">
        <f t="shared" si="3"/>
        <v>0</v>
      </c>
      <c r="H113" s="35">
        <v>44076</v>
      </c>
      <c r="I113" s="3" t="s">
        <v>283</v>
      </c>
      <c r="J113" s="36" t="s">
        <v>270</v>
      </c>
      <c r="K113" s="37">
        <v>4</v>
      </c>
    </row>
    <row r="114" spans="1:11" ht="15">
      <c r="A114" s="2">
        <v>44075</v>
      </c>
      <c r="B114" s="30">
        <v>569.19</v>
      </c>
      <c r="C114" s="31">
        <v>2</v>
      </c>
      <c r="D114" s="30">
        <f t="shared" si="2"/>
        <v>22137935.779999983</v>
      </c>
      <c r="E114" s="10"/>
      <c r="F114" s="33">
        <v>569.19</v>
      </c>
      <c r="G114" s="34">
        <f t="shared" si="3"/>
        <v>0</v>
      </c>
      <c r="H114" s="35">
        <v>44076</v>
      </c>
      <c r="I114" s="3" t="s">
        <v>284</v>
      </c>
      <c r="J114" s="36" t="s">
        <v>271</v>
      </c>
      <c r="K114" s="37">
        <v>4</v>
      </c>
    </row>
    <row r="115" spans="1:11" ht="15">
      <c r="A115" s="38">
        <v>44075</v>
      </c>
      <c r="B115" s="39">
        <v>1000</v>
      </c>
      <c r="C115" s="40"/>
      <c r="D115" s="39">
        <f t="shared" si="2"/>
        <v>22138935.779999983</v>
      </c>
      <c r="E115" s="41"/>
      <c r="F115" s="42">
        <v>1000</v>
      </c>
      <c r="G115" s="43">
        <f t="shared" si="3"/>
        <v>0</v>
      </c>
      <c r="H115" s="44">
        <v>44076</v>
      </c>
      <c r="I115" s="45" t="s">
        <v>285</v>
      </c>
      <c r="J115" s="46" t="s">
        <v>272</v>
      </c>
      <c r="K115" s="47">
        <v>4</v>
      </c>
    </row>
    <row r="116" spans="1:11" ht="15">
      <c r="A116" s="2">
        <v>44075</v>
      </c>
      <c r="B116" s="30">
        <v>61</v>
      </c>
      <c r="C116" s="31"/>
      <c r="D116" s="30">
        <f t="shared" si="2"/>
        <v>22138996.779999983</v>
      </c>
      <c r="E116" s="10"/>
      <c r="F116" s="33">
        <v>61</v>
      </c>
      <c r="G116" s="34">
        <f t="shared" si="3"/>
        <v>0</v>
      </c>
      <c r="H116" s="35">
        <v>44076</v>
      </c>
      <c r="I116" s="3" t="s">
        <v>286</v>
      </c>
      <c r="J116" s="36" t="s">
        <v>273</v>
      </c>
      <c r="K116" s="37">
        <v>4</v>
      </c>
    </row>
    <row r="117" spans="1:11" ht="15">
      <c r="A117" s="2">
        <v>44077</v>
      </c>
      <c r="B117" s="30">
        <v>50634.71</v>
      </c>
      <c r="C117" s="31">
        <v>2</v>
      </c>
      <c r="D117" s="30">
        <f t="shared" si="2"/>
        <v>22189631.489999983</v>
      </c>
      <c r="E117" s="10"/>
      <c r="F117" s="33">
        <v>50634.71</v>
      </c>
      <c r="G117" s="34">
        <f t="shared" si="3"/>
        <v>0</v>
      </c>
      <c r="H117" s="35">
        <v>44077</v>
      </c>
      <c r="I117" s="3" t="s">
        <v>287</v>
      </c>
      <c r="J117" s="36" t="s">
        <v>274</v>
      </c>
      <c r="K117" s="37">
        <v>4</v>
      </c>
    </row>
    <row r="118" spans="1:11" ht="15">
      <c r="A118" s="2">
        <v>44077</v>
      </c>
      <c r="B118" s="30">
        <v>12658.68</v>
      </c>
      <c r="C118" s="31">
        <v>2</v>
      </c>
      <c r="D118" s="30">
        <f t="shared" si="2"/>
        <v>22202290.169999983</v>
      </c>
      <c r="E118" s="10"/>
      <c r="F118" s="33">
        <v>12658.68</v>
      </c>
      <c r="G118" s="34">
        <f t="shared" si="3"/>
        <v>0</v>
      </c>
      <c r="H118" s="35">
        <v>44077</v>
      </c>
      <c r="I118" s="3" t="s">
        <v>288</v>
      </c>
      <c r="J118" s="36" t="s">
        <v>274</v>
      </c>
      <c r="K118" s="37">
        <v>4</v>
      </c>
    </row>
    <row r="119" spans="1:11" ht="15">
      <c r="A119" s="2">
        <v>44077</v>
      </c>
      <c r="B119" s="30">
        <v>9413.14</v>
      </c>
      <c r="C119" s="31"/>
      <c r="D119" s="30">
        <f t="shared" si="2"/>
        <v>22211703.309999984</v>
      </c>
      <c r="E119" s="10"/>
      <c r="F119" s="33">
        <v>9413.14</v>
      </c>
      <c r="G119" s="34">
        <f t="shared" si="3"/>
        <v>0</v>
      </c>
      <c r="H119" s="35">
        <v>44077</v>
      </c>
      <c r="I119" s="3" t="s">
        <v>185</v>
      </c>
      <c r="J119" s="36" t="s">
        <v>275</v>
      </c>
      <c r="K119" s="37">
        <v>3</v>
      </c>
    </row>
    <row r="120" spans="1:11" ht="15">
      <c r="A120" s="2">
        <v>44081</v>
      </c>
      <c r="B120" s="30">
        <v>23737.65</v>
      </c>
      <c r="C120" s="31"/>
      <c r="D120" s="30">
        <f t="shared" si="2"/>
        <v>22235440.959999982</v>
      </c>
      <c r="E120" s="10"/>
      <c r="F120" s="33">
        <v>23737.65</v>
      </c>
      <c r="G120" s="34">
        <f t="shared" si="3"/>
        <v>0</v>
      </c>
      <c r="H120" s="35">
        <v>44081</v>
      </c>
      <c r="I120" s="3" t="s">
        <v>97</v>
      </c>
      <c r="J120" s="36" t="s">
        <v>64</v>
      </c>
      <c r="K120" s="37">
        <v>6</v>
      </c>
    </row>
    <row r="121" spans="1:11" ht="15">
      <c r="A121" s="2">
        <v>44081</v>
      </c>
      <c r="B121" s="30">
        <v>2840</v>
      </c>
      <c r="C121" s="31"/>
      <c r="D121" s="30">
        <f t="shared" si="2"/>
        <v>22238280.959999982</v>
      </c>
      <c r="E121" s="10"/>
      <c r="F121" s="33">
        <v>2840</v>
      </c>
      <c r="G121" s="34">
        <f t="shared" si="3"/>
        <v>0</v>
      </c>
      <c r="H121" s="35">
        <v>44081</v>
      </c>
      <c r="I121" s="3" t="s">
        <v>97</v>
      </c>
      <c r="J121" s="36" t="s">
        <v>276</v>
      </c>
      <c r="K121" s="37">
        <v>6</v>
      </c>
    </row>
    <row r="122" spans="1:11" ht="15">
      <c r="A122" s="2">
        <v>44082</v>
      </c>
      <c r="B122" s="30">
        <v>30166.5</v>
      </c>
      <c r="C122" s="31"/>
      <c r="D122" s="30">
        <f t="shared" si="2"/>
        <v>22268447.459999982</v>
      </c>
      <c r="E122" s="10"/>
      <c r="F122" s="33">
        <v>30166.5</v>
      </c>
      <c r="G122" s="34">
        <f t="shared" si="3"/>
        <v>0</v>
      </c>
      <c r="H122" s="35">
        <v>44082</v>
      </c>
      <c r="I122" s="3" t="s">
        <v>97</v>
      </c>
      <c r="J122" s="36" t="s">
        <v>64</v>
      </c>
      <c r="K122" s="37">
        <v>6</v>
      </c>
    </row>
    <row r="123" spans="1:11" ht="15">
      <c r="A123" s="2">
        <v>44082</v>
      </c>
      <c r="B123" s="30">
        <v>2250</v>
      </c>
      <c r="C123" s="31"/>
      <c r="D123" s="30">
        <f t="shared" si="2"/>
        <v>22270697.459999982</v>
      </c>
      <c r="E123" s="10"/>
      <c r="F123" s="33">
        <v>2250</v>
      </c>
      <c r="G123" s="34">
        <f t="shared" si="3"/>
        <v>0</v>
      </c>
      <c r="H123" s="35">
        <v>44082</v>
      </c>
      <c r="I123" s="3" t="s">
        <v>97</v>
      </c>
      <c r="J123" s="36" t="s">
        <v>276</v>
      </c>
      <c r="K123" s="37">
        <v>6</v>
      </c>
    </row>
    <row r="124" spans="1:11" ht="15">
      <c r="A124" s="2">
        <v>44085</v>
      </c>
      <c r="B124" s="30">
        <v>39360.95</v>
      </c>
      <c r="C124" s="31">
        <v>2</v>
      </c>
      <c r="D124" s="30">
        <f t="shared" si="2"/>
        <v>22310058.40999998</v>
      </c>
      <c r="E124" s="10"/>
      <c r="F124" s="33">
        <v>39360.95</v>
      </c>
      <c r="G124" s="34">
        <f t="shared" si="3"/>
        <v>0</v>
      </c>
      <c r="H124" s="35">
        <v>44085</v>
      </c>
      <c r="I124" s="4" t="s">
        <v>289</v>
      </c>
      <c r="J124" s="36" t="s">
        <v>277</v>
      </c>
      <c r="K124" s="37">
        <v>4</v>
      </c>
    </row>
    <row r="125" spans="1:11" ht="15">
      <c r="A125" s="2">
        <v>44085</v>
      </c>
      <c r="B125" s="30">
        <v>51658.05</v>
      </c>
      <c r="C125" s="31"/>
      <c r="D125" s="30">
        <f t="shared" si="2"/>
        <v>22361716.459999982</v>
      </c>
      <c r="E125" s="10"/>
      <c r="F125" s="33">
        <v>51658.05</v>
      </c>
      <c r="G125" s="34">
        <f t="shared" si="3"/>
        <v>0</v>
      </c>
      <c r="H125" s="35">
        <v>44085</v>
      </c>
      <c r="I125" s="3" t="s">
        <v>151</v>
      </c>
      <c r="J125" s="36" t="s">
        <v>278</v>
      </c>
      <c r="K125" s="37">
        <v>6</v>
      </c>
    </row>
    <row r="126" spans="1:11" ht="15">
      <c r="A126" s="2">
        <v>44085</v>
      </c>
      <c r="B126" s="30">
        <v>35450.99</v>
      </c>
      <c r="C126" s="31"/>
      <c r="D126" s="30">
        <f t="shared" si="2"/>
        <v>22397167.44999998</v>
      </c>
      <c r="E126" s="10"/>
      <c r="F126" s="33">
        <v>35450.99</v>
      </c>
      <c r="G126" s="34">
        <f t="shared" si="3"/>
        <v>0</v>
      </c>
      <c r="H126" s="35">
        <v>44085</v>
      </c>
      <c r="I126" s="4" t="s">
        <v>290</v>
      </c>
      <c r="J126" s="36" t="s">
        <v>279</v>
      </c>
      <c r="K126" s="37">
        <v>4</v>
      </c>
    </row>
    <row r="127" spans="1:11" ht="15">
      <c r="A127" s="2">
        <v>44085</v>
      </c>
      <c r="B127" s="30">
        <v>616.66</v>
      </c>
      <c r="C127" s="31"/>
      <c r="D127" s="30">
        <f t="shared" si="2"/>
        <v>22397784.10999998</v>
      </c>
      <c r="E127" s="10"/>
      <c r="F127" s="33">
        <v>616.66</v>
      </c>
      <c r="G127" s="34">
        <f t="shared" si="3"/>
        <v>0</v>
      </c>
      <c r="H127" s="35">
        <v>44085</v>
      </c>
      <c r="I127" s="3" t="s">
        <v>291</v>
      </c>
      <c r="J127" s="36" t="s">
        <v>280</v>
      </c>
      <c r="K127" s="37">
        <v>6</v>
      </c>
    </row>
    <row r="128" spans="1:11" ht="15">
      <c r="A128" s="38">
        <v>44088</v>
      </c>
      <c r="B128" s="39">
        <v>607062.47</v>
      </c>
      <c r="C128" s="40"/>
      <c r="D128" s="39">
        <f t="shared" si="2"/>
        <v>23004846.57999998</v>
      </c>
      <c r="E128" s="41"/>
      <c r="F128" s="42">
        <v>607062.47</v>
      </c>
      <c r="G128" s="43">
        <f t="shared" si="3"/>
        <v>0</v>
      </c>
      <c r="H128" s="44" t="s">
        <v>311</v>
      </c>
      <c r="I128" s="45" t="s">
        <v>292</v>
      </c>
      <c r="J128" s="46"/>
      <c r="K128" s="47">
        <v>2</v>
      </c>
    </row>
    <row r="129" spans="1:11" ht="15">
      <c r="A129" s="38">
        <v>44088</v>
      </c>
      <c r="B129" s="39">
        <v>31942.5</v>
      </c>
      <c r="C129" s="40"/>
      <c r="D129" s="39">
        <f t="shared" si="2"/>
        <v>23036789.07999998</v>
      </c>
      <c r="E129" s="41"/>
      <c r="F129" s="42">
        <v>31942.5</v>
      </c>
      <c r="G129" s="43">
        <f t="shared" si="3"/>
        <v>0</v>
      </c>
      <c r="H129" s="44" t="s">
        <v>311</v>
      </c>
      <c r="I129" s="50" t="s">
        <v>293</v>
      </c>
      <c r="J129" s="46"/>
      <c r="K129" s="47">
        <v>2</v>
      </c>
    </row>
    <row r="130" spans="1:11" ht="15">
      <c r="A130" s="38">
        <v>44088</v>
      </c>
      <c r="B130" s="39">
        <v>80966.68</v>
      </c>
      <c r="C130" s="40"/>
      <c r="D130" s="39">
        <f t="shared" si="2"/>
        <v>23117755.75999998</v>
      </c>
      <c r="E130" s="41"/>
      <c r="F130" s="42">
        <v>80966.68</v>
      </c>
      <c r="G130" s="43">
        <f t="shared" si="3"/>
        <v>0</v>
      </c>
      <c r="H130" s="44" t="s">
        <v>311</v>
      </c>
      <c r="I130" s="45" t="s">
        <v>294</v>
      </c>
      <c r="J130" s="46"/>
      <c r="K130" s="47">
        <v>2</v>
      </c>
    </row>
    <row r="131" spans="1:11" ht="15">
      <c r="A131" s="38">
        <v>44088</v>
      </c>
      <c r="B131" s="39">
        <v>1021.23</v>
      </c>
      <c r="C131" s="40"/>
      <c r="D131" s="39">
        <f t="shared" si="2"/>
        <v>23118776.98999998</v>
      </c>
      <c r="E131" s="41"/>
      <c r="F131" s="42">
        <v>1021.23</v>
      </c>
      <c r="G131" s="43">
        <f t="shared" si="3"/>
        <v>0</v>
      </c>
      <c r="H131" s="44" t="s">
        <v>311</v>
      </c>
      <c r="I131" s="50" t="s">
        <v>295</v>
      </c>
      <c r="J131" s="46"/>
      <c r="K131" s="47">
        <v>2</v>
      </c>
    </row>
    <row r="132" spans="1:11" ht="15">
      <c r="A132" s="38">
        <v>44088</v>
      </c>
      <c r="B132" s="39">
        <v>10215.49</v>
      </c>
      <c r="C132" s="40"/>
      <c r="D132" s="39">
        <f t="shared" si="2"/>
        <v>23128992.479999978</v>
      </c>
      <c r="E132" s="41"/>
      <c r="F132" s="42">
        <v>10215.49</v>
      </c>
      <c r="G132" s="43">
        <f t="shared" si="3"/>
        <v>0</v>
      </c>
      <c r="H132" s="44" t="s">
        <v>311</v>
      </c>
      <c r="I132" s="45" t="s">
        <v>296</v>
      </c>
      <c r="J132" s="46"/>
      <c r="K132" s="47">
        <v>2</v>
      </c>
    </row>
    <row r="133" spans="1:11" ht="15">
      <c r="A133" s="38">
        <v>44088</v>
      </c>
      <c r="B133" s="39">
        <v>386533.31</v>
      </c>
      <c r="C133" s="40"/>
      <c r="D133" s="39">
        <f t="shared" si="2"/>
        <v>23515525.789999977</v>
      </c>
      <c r="E133" s="41"/>
      <c r="F133" s="42"/>
      <c r="G133" s="43">
        <f t="shared" si="3"/>
        <v>386533.31</v>
      </c>
      <c r="H133" s="44"/>
      <c r="I133" s="45" t="s">
        <v>297</v>
      </c>
      <c r="J133" s="46"/>
      <c r="K133" s="47">
        <v>2</v>
      </c>
    </row>
    <row r="134" spans="1:11" ht="15">
      <c r="A134" s="2">
        <v>44088</v>
      </c>
      <c r="B134" s="30">
        <v>11064.43</v>
      </c>
      <c r="C134" s="31"/>
      <c r="D134" s="30">
        <f aca="true" t="shared" si="4" ref="D134:D160">D133+B134</f>
        <v>23526590.219999976</v>
      </c>
      <c r="E134" s="10"/>
      <c r="F134" s="33">
        <v>11064.43</v>
      </c>
      <c r="G134" s="34">
        <f t="shared" si="3"/>
        <v>0</v>
      </c>
      <c r="H134" s="35">
        <v>44089</v>
      </c>
      <c r="I134" s="3" t="s">
        <v>298</v>
      </c>
      <c r="J134" s="36" t="s">
        <v>281</v>
      </c>
      <c r="K134" s="37">
        <v>6</v>
      </c>
    </row>
    <row r="135" spans="1:11" ht="15">
      <c r="A135" s="2">
        <v>44088</v>
      </c>
      <c r="B135" s="30">
        <v>92695.85</v>
      </c>
      <c r="C135" s="31"/>
      <c r="D135" s="30">
        <f t="shared" si="4"/>
        <v>23619286.069999978</v>
      </c>
      <c r="E135" s="10"/>
      <c r="F135" s="33">
        <v>92695.85</v>
      </c>
      <c r="G135" s="34">
        <f t="shared" si="3"/>
        <v>0</v>
      </c>
      <c r="H135" s="35">
        <v>44089</v>
      </c>
      <c r="I135" s="3" t="s">
        <v>299</v>
      </c>
      <c r="J135" s="36" t="s">
        <v>282</v>
      </c>
      <c r="K135" s="37">
        <v>2</v>
      </c>
    </row>
    <row r="136" spans="1:11" ht="15">
      <c r="A136" s="2">
        <v>44089</v>
      </c>
      <c r="B136" s="30">
        <v>216.95</v>
      </c>
      <c r="C136" s="31"/>
      <c r="D136" s="30">
        <f t="shared" si="4"/>
        <v>23619503.019999977</v>
      </c>
      <c r="E136" s="32"/>
      <c r="F136" s="33">
        <v>216.95</v>
      </c>
      <c r="G136" s="34">
        <f aca="true" t="shared" si="5" ref="G136:G152">B136-F136</f>
        <v>0</v>
      </c>
      <c r="H136" s="35">
        <v>44089</v>
      </c>
      <c r="I136" s="3" t="s">
        <v>35</v>
      </c>
      <c r="J136" s="36" t="s">
        <v>315</v>
      </c>
      <c r="K136" s="37">
        <v>1</v>
      </c>
    </row>
    <row r="137" spans="1:11" ht="15">
      <c r="A137" s="2">
        <v>44089</v>
      </c>
      <c r="B137" s="30">
        <v>86</v>
      </c>
      <c r="C137" s="31"/>
      <c r="D137" s="30">
        <f t="shared" si="4"/>
        <v>23619589.019999977</v>
      </c>
      <c r="E137" s="32"/>
      <c r="F137" s="33">
        <v>86</v>
      </c>
      <c r="G137" s="34">
        <f t="shared" si="5"/>
        <v>0</v>
      </c>
      <c r="H137" s="35">
        <v>44089</v>
      </c>
      <c r="I137" s="3" t="s">
        <v>147</v>
      </c>
      <c r="J137" s="36" t="s">
        <v>316</v>
      </c>
      <c r="K137" s="37">
        <v>1</v>
      </c>
    </row>
    <row r="138" spans="1:11" ht="15">
      <c r="A138" s="2">
        <v>44090</v>
      </c>
      <c r="B138" s="30">
        <v>1237.86</v>
      </c>
      <c r="C138" s="31"/>
      <c r="D138" s="30">
        <f t="shared" si="4"/>
        <v>23620826.879999977</v>
      </c>
      <c r="E138" s="32"/>
      <c r="F138" s="33">
        <v>1237.86</v>
      </c>
      <c r="G138" s="34">
        <f t="shared" si="5"/>
        <v>0</v>
      </c>
      <c r="H138" s="35">
        <v>44091</v>
      </c>
      <c r="I138" s="3" t="s">
        <v>317</v>
      </c>
      <c r="J138" s="36" t="s">
        <v>318</v>
      </c>
      <c r="K138" s="37">
        <v>1</v>
      </c>
    </row>
    <row r="139" spans="1:11" ht="15">
      <c r="A139" s="2">
        <v>44028</v>
      </c>
      <c r="B139" s="30">
        <v>2518.76</v>
      </c>
      <c r="C139" s="31">
        <v>2</v>
      </c>
      <c r="D139" s="30">
        <f t="shared" si="4"/>
        <v>23623345.63999998</v>
      </c>
      <c r="E139" s="32"/>
      <c r="F139" s="33">
        <v>2518.76</v>
      </c>
      <c r="G139" s="34">
        <f t="shared" si="5"/>
        <v>0</v>
      </c>
      <c r="H139" s="35">
        <v>44091</v>
      </c>
      <c r="I139" s="3" t="s">
        <v>319</v>
      </c>
      <c r="J139" s="36" t="s">
        <v>320</v>
      </c>
      <c r="K139" s="37">
        <v>4</v>
      </c>
    </row>
    <row r="140" spans="1:11" ht="15">
      <c r="A140" s="2">
        <v>44090</v>
      </c>
      <c r="B140" s="30">
        <v>1419.62</v>
      </c>
      <c r="C140" s="31">
        <v>2</v>
      </c>
      <c r="D140" s="30">
        <f t="shared" si="4"/>
        <v>23624765.25999998</v>
      </c>
      <c r="E140" s="32"/>
      <c r="F140" s="33">
        <v>1419.62</v>
      </c>
      <c r="G140" s="34">
        <f t="shared" si="5"/>
        <v>0</v>
      </c>
      <c r="H140" s="35">
        <v>44091</v>
      </c>
      <c r="I140" s="3" t="s">
        <v>321</v>
      </c>
      <c r="J140" s="36" t="s">
        <v>322</v>
      </c>
      <c r="K140" s="37">
        <v>4</v>
      </c>
    </row>
    <row r="141" spans="1:11" ht="15">
      <c r="A141" s="38">
        <v>44091</v>
      </c>
      <c r="B141" s="39">
        <v>181929.16</v>
      </c>
      <c r="C141" s="40"/>
      <c r="D141" s="39">
        <f t="shared" si="4"/>
        <v>23806694.41999998</v>
      </c>
      <c r="E141" s="41"/>
      <c r="F141" s="42">
        <v>181929.16</v>
      </c>
      <c r="G141" s="43">
        <f t="shared" si="5"/>
        <v>0</v>
      </c>
      <c r="H141" s="44">
        <v>44091</v>
      </c>
      <c r="I141" s="45" t="s">
        <v>323</v>
      </c>
      <c r="J141" s="46"/>
      <c r="K141" s="47">
        <v>3</v>
      </c>
    </row>
    <row r="142" spans="1:11" ht="15">
      <c r="A142" s="38">
        <v>44091</v>
      </c>
      <c r="B142" s="39">
        <v>362.55</v>
      </c>
      <c r="C142" s="40"/>
      <c r="D142" s="39">
        <f t="shared" si="4"/>
        <v>23807056.96999998</v>
      </c>
      <c r="E142" s="41"/>
      <c r="F142" s="42">
        <v>362.55</v>
      </c>
      <c r="G142" s="43">
        <f t="shared" si="5"/>
        <v>0</v>
      </c>
      <c r="H142" s="44">
        <v>44091</v>
      </c>
      <c r="I142" s="45" t="s">
        <v>324</v>
      </c>
      <c r="J142" s="46"/>
      <c r="K142" s="47">
        <v>3</v>
      </c>
    </row>
    <row r="143" spans="1:11" ht="15">
      <c r="A143" s="2">
        <v>44092</v>
      </c>
      <c r="B143" s="30">
        <v>7297.49</v>
      </c>
      <c r="C143" s="31"/>
      <c r="D143" s="30">
        <f t="shared" si="4"/>
        <v>23814354.45999998</v>
      </c>
      <c r="E143" s="32"/>
      <c r="F143" s="33">
        <v>7297.49</v>
      </c>
      <c r="G143" s="34">
        <f t="shared" si="5"/>
        <v>0</v>
      </c>
      <c r="H143" s="35">
        <v>44092</v>
      </c>
      <c r="I143" s="3" t="s">
        <v>325</v>
      </c>
      <c r="J143" s="36" t="s">
        <v>326</v>
      </c>
      <c r="K143" s="37">
        <v>6</v>
      </c>
    </row>
    <row r="144" spans="1:11" ht="15">
      <c r="A144" s="2">
        <v>44092</v>
      </c>
      <c r="B144" s="30">
        <v>54355.48</v>
      </c>
      <c r="C144" s="31">
        <v>2</v>
      </c>
      <c r="D144" s="30">
        <f t="shared" si="4"/>
        <v>23868709.93999998</v>
      </c>
      <c r="E144" s="32"/>
      <c r="F144" s="33">
        <v>54355.48</v>
      </c>
      <c r="G144" s="34">
        <f t="shared" si="5"/>
        <v>0</v>
      </c>
      <c r="H144" s="35">
        <v>44092</v>
      </c>
      <c r="I144" s="3" t="s">
        <v>327</v>
      </c>
      <c r="J144" s="36" t="s">
        <v>328</v>
      </c>
      <c r="K144" s="37">
        <v>4</v>
      </c>
    </row>
    <row r="145" spans="1:11" ht="15">
      <c r="A145" s="2">
        <v>44095</v>
      </c>
      <c r="B145" s="30">
        <v>2231.36</v>
      </c>
      <c r="C145" s="31"/>
      <c r="D145" s="30">
        <f t="shared" si="4"/>
        <v>23870941.29999998</v>
      </c>
      <c r="E145" s="32"/>
      <c r="F145" s="33">
        <v>2231.36</v>
      </c>
      <c r="G145" s="34">
        <f t="shared" si="5"/>
        <v>0</v>
      </c>
      <c r="H145" s="35">
        <v>44095</v>
      </c>
      <c r="I145" s="3" t="s">
        <v>329</v>
      </c>
      <c r="J145" s="36" t="s">
        <v>330</v>
      </c>
      <c r="K145" s="37">
        <v>3</v>
      </c>
    </row>
    <row r="146" spans="1:11" ht="15">
      <c r="A146" s="2">
        <v>44095</v>
      </c>
      <c r="B146" s="30">
        <v>10591.49</v>
      </c>
      <c r="C146" s="31"/>
      <c r="D146" s="30">
        <f t="shared" si="4"/>
        <v>23881532.789999977</v>
      </c>
      <c r="E146" s="32"/>
      <c r="F146" s="33">
        <v>10591.49</v>
      </c>
      <c r="G146" s="34">
        <f t="shared" si="5"/>
        <v>0</v>
      </c>
      <c r="H146" s="35">
        <v>44095</v>
      </c>
      <c r="I146" s="3" t="s">
        <v>214</v>
      </c>
      <c r="J146" s="36" t="s">
        <v>331</v>
      </c>
      <c r="K146" s="37">
        <v>3</v>
      </c>
    </row>
    <row r="147" spans="1:11" ht="15">
      <c r="A147" s="2">
        <v>44095</v>
      </c>
      <c r="B147" s="30">
        <v>10591.49</v>
      </c>
      <c r="C147" s="31"/>
      <c r="D147" s="30">
        <f t="shared" si="4"/>
        <v>23892124.279999975</v>
      </c>
      <c r="E147" s="32"/>
      <c r="F147" s="33">
        <v>10591.49</v>
      </c>
      <c r="G147" s="34">
        <f t="shared" si="5"/>
        <v>0</v>
      </c>
      <c r="H147" s="35">
        <v>44095</v>
      </c>
      <c r="I147" s="3" t="s">
        <v>214</v>
      </c>
      <c r="J147" s="36" t="s">
        <v>332</v>
      </c>
      <c r="K147" s="37">
        <v>3</v>
      </c>
    </row>
    <row r="148" spans="1:11" ht="15">
      <c r="A148" s="2">
        <v>44095</v>
      </c>
      <c r="B148" s="30">
        <v>1910.38</v>
      </c>
      <c r="C148" s="31"/>
      <c r="D148" s="30">
        <f t="shared" si="4"/>
        <v>23894034.659999974</v>
      </c>
      <c r="E148" s="32"/>
      <c r="F148" s="33">
        <v>1910.38</v>
      </c>
      <c r="G148" s="34">
        <f t="shared" si="5"/>
        <v>0</v>
      </c>
      <c r="H148" s="35">
        <v>44095</v>
      </c>
      <c r="I148" s="3" t="s">
        <v>333</v>
      </c>
      <c r="J148" s="36" t="s">
        <v>334</v>
      </c>
      <c r="K148" s="37">
        <v>3</v>
      </c>
    </row>
    <row r="149" spans="1:11" ht="15">
      <c r="A149" s="2">
        <v>44095</v>
      </c>
      <c r="B149" s="30">
        <v>11486.5</v>
      </c>
      <c r="C149" s="31"/>
      <c r="D149" s="30">
        <f t="shared" si="4"/>
        <v>23905521.159999974</v>
      </c>
      <c r="E149" s="32"/>
      <c r="F149" s="33">
        <v>11486.5</v>
      </c>
      <c r="G149" s="34">
        <f t="shared" si="5"/>
        <v>0</v>
      </c>
      <c r="H149" s="35">
        <v>44095</v>
      </c>
      <c r="I149" s="3" t="s">
        <v>149</v>
      </c>
      <c r="J149" s="36" t="s">
        <v>335</v>
      </c>
      <c r="K149" s="37">
        <v>3</v>
      </c>
    </row>
    <row r="150" spans="1:11" ht="15">
      <c r="A150" s="2">
        <v>44095</v>
      </c>
      <c r="B150" s="30">
        <v>957.61</v>
      </c>
      <c r="C150" s="31"/>
      <c r="D150" s="30">
        <f t="shared" si="4"/>
        <v>23906478.769999973</v>
      </c>
      <c r="E150" s="32"/>
      <c r="F150" s="33">
        <v>957.61</v>
      </c>
      <c r="G150" s="34">
        <f t="shared" si="5"/>
        <v>0</v>
      </c>
      <c r="H150" s="35">
        <v>44095</v>
      </c>
      <c r="I150" s="3" t="s">
        <v>137</v>
      </c>
      <c r="J150" s="36" t="s">
        <v>336</v>
      </c>
      <c r="K150" s="37">
        <v>3</v>
      </c>
    </row>
    <row r="151" spans="1:11" ht="15">
      <c r="A151" s="2">
        <v>44096</v>
      </c>
      <c r="B151" s="30">
        <v>4464</v>
      </c>
      <c r="C151" s="31"/>
      <c r="D151" s="30">
        <f t="shared" si="4"/>
        <v>23910942.769999973</v>
      </c>
      <c r="E151" s="32"/>
      <c r="F151" s="33">
        <v>4464</v>
      </c>
      <c r="G151" s="34">
        <f t="shared" si="5"/>
        <v>0</v>
      </c>
      <c r="H151" s="35">
        <v>44096</v>
      </c>
      <c r="I151" s="3" t="s">
        <v>72</v>
      </c>
      <c r="J151" s="36" t="s">
        <v>337</v>
      </c>
      <c r="K151" s="37">
        <v>1</v>
      </c>
    </row>
    <row r="152" spans="1:11" ht="15">
      <c r="A152" s="2">
        <v>44097</v>
      </c>
      <c r="B152" s="30">
        <v>11225.37</v>
      </c>
      <c r="C152" s="31"/>
      <c r="D152" s="30">
        <f t="shared" si="4"/>
        <v>23922168.139999975</v>
      </c>
      <c r="E152" s="32"/>
      <c r="F152" s="33">
        <v>11225.37</v>
      </c>
      <c r="G152" s="34">
        <f t="shared" si="5"/>
        <v>0</v>
      </c>
      <c r="H152" s="35">
        <v>44097</v>
      </c>
      <c r="I152" s="3" t="s">
        <v>185</v>
      </c>
      <c r="J152" s="36" t="s">
        <v>338</v>
      </c>
      <c r="K152" s="37">
        <v>3</v>
      </c>
    </row>
    <row r="153" spans="1:11" ht="15">
      <c r="A153" s="2">
        <v>44098</v>
      </c>
      <c r="B153" s="30">
        <v>2971.1</v>
      </c>
      <c r="C153" s="31"/>
      <c r="D153" s="30">
        <f t="shared" si="4"/>
        <v>23925139.239999976</v>
      </c>
      <c r="E153" s="32"/>
      <c r="F153" s="33">
        <v>2971.1</v>
      </c>
      <c r="G153" s="34">
        <f>B153-F153</f>
        <v>0</v>
      </c>
      <c r="H153" s="35">
        <v>44098</v>
      </c>
      <c r="I153" s="3" t="s">
        <v>149</v>
      </c>
      <c r="J153" s="36" t="s">
        <v>339</v>
      </c>
      <c r="K153" s="37">
        <v>3</v>
      </c>
    </row>
    <row r="154" spans="1:11" ht="15">
      <c r="A154" s="2">
        <v>44098</v>
      </c>
      <c r="B154" s="30">
        <v>719.8</v>
      </c>
      <c r="C154" s="31"/>
      <c r="D154" s="30">
        <f t="shared" si="4"/>
        <v>23925859.039999977</v>
      </c>
      <c r="E154" s="32"/>
      <c r="F154" s="33">
        <v>719.8</v>
      </c>
      <c r="G154" s="34">
        <f aca="true" t="shared" si="6" ref="G154:G160">B154-F154</f>
        <v>0</v>
      </c>
      <c r="H154" s="35">
        <v>44098</v>
      </c>
      <c r="I154" s="3" t="s">
        <v>340</v>
      </c>
      <c r="J154" s="36" t="s">
        <v>341</v>
      </c>
      <c r="K154" s="37">
        <v>3</v>
      </c>
    </row>
    <row r="155" spans="1:11" ht="15">
      <c r="A155" s="2">
        <v>44098</v>
      </c>
      <c r="B155" s="30">
        <v>1700</v>
      </c>
      <c r="C155" s="31"/>
      <c r="D155" s="30">
        <f t="shared" si="4"/>
        <v>23927559.039999977</v>
      </c>
      <c r="E155" s="32"/>
      <c r="F155" s="33"/>
      <c r="G155" s="34">
        <f t="shared" si="6"/>
        <v>1700</v>
      </c>
      <c r="H155" s="35"/>
      <c r="I155" s="51" t="s">
        <v>342</v>
      </c>
      <c r="J155" s="36" t="s">
        <v>343</v>
      </c>
      <c r="K155" s="37">
        <v>6</v>
      </c>
    </row>
    <row r="156" spans="1:11" ht="15">
      <c r="A156" s="2">
        <v>44098</v>
      </c>
      <c r="B156" s="30">
        <v>21250</v>
      </c>
      <c r="C156" s="31"/>
      <c r="D156" s="30">
        <f t="shared" si="4"/>
        <v>23948809.039999977</v>
      </c>
      <c r="E156" s="32"/>
      <c r="F156" s="33">
        <v>21250</v>
      </c>
      <c r="G156" s="34">
        <f t="shared" si="6"/>
        <v>0</v>
      </c>
      <c r="H156" s="35">
        <v>44098</v>
      </c>
      <c r="I156" s="3" t="s">
        <v>139</v>
      </c>
      <c r="J156" s="36" t="s">
        <v>344</v>
      </c>
      <c r="K156" s="37">
        <v>6</v>
      </c>
    </row>
    <row r="157" spans="1:11" ht="15">
      <c r="A157" s="2">
        <v>44098</v>
      </c>
      <c r="B157" s="30">
        <v>9230.2</v>
      </c>
      <c r="C157" s="31"/>
      <c r="D157" s="30">
        <f t="shared" si="4"/>
        <v>23958039.239999976</v>
      </c>
      <c r="E157" s="32"/>
      <c r="F157" s="33">
        <v>9230.2</v>
      </c>
      <c r="G157" s="34">
        <f t="shared" si="6"/>
        <v>0</v>
      </c>
      <c r="H157" s="35">
        <v>44098</v>
      </c>
      <c r="I157" s="3" t="s">
        <v>142</v>
      </c>
      <c r="J157" s="36" t="s">
        <v>344</v>
      </c>
      <c r="K157" s="37">
        <v>6</v>
      </c>
    </row>
    <row r="158" spans="1:11" ht="15">
      <c r="A158" s="2">
        <v>44098</v>
      </c>
      <c r="B158" s="30">
        <v>35987.89</v>
      </c>
      <c r="C158" s="31"/>
      <c r="D158" s="30">
        <f t="shared" si="4"/>
        <v>23994027.129999977</v>
      </c>
      <c r="E158" s="32"/>
      <c r="F158" s="33">
        <v>35987.89</v>
      </c>
      <c r="G158" s="34">
        <f t="shared" si="6"/>
        <v>0</v>
      </c>
      <c r="H158" s="35">
        <v>44098</v>
      </c>
      <c r="I158" s="3" t="s">
        <v>149</v>
      </c>
      <c r="J158" s="36" t="s">
        <v>345</v>
      </c>
      <c r="K158" s="37">
        <v>3</v>
      </c>
    </row>
    <row r="159" spans="1:11" ht="15">
      <c r="A159" s="2">
        <v>44102</v>
      </c>
      <c r="B159" s="30">
        <v>20396.3</v>
      </c>
      <c r="C159" s="31"/>
      <c r="D159" s="30">
        <f t="shared" si="4"/>
        <v>24014423.429999977</v>
      </c>
      <c r="E159" s="32"/>
      <c r="F159" s="33">
        <v>20396.3</v>
      </c>
      <c r="G159" s="34">
        <f t="shared" si="6"/>
        <v>0</v>
      </c>
      <c r="H159" s="35">
        <v>44104</v>
      </c>
      <c r="I159" s="3" t="s">
        <v>185</v>
      </c>
      <c r="J159" s="36" t="s">
        <v>346</v>
      </c>
      <c r="K159" s="37">
        <v>3</v>
      </c>
    </row>
    <row r="160" spans="1:11" ht="15">
      <c r="A160" s="2">
        <v>44104</v>
      </c>
      <c r="B160" s="30">
        <v>11672.04</v>
      </c>
      <c r="C160" s="31"/>
      <c r="D160" s="30">
        <f t="shared" si="4"/>
        <v>24026095.469999976</v>
      </c>
      <c r="E160" s="32"/>
      <c r="F160" s="33">
        <v>11672.04</v>
      </c>
      <c r="G160" s="34">
        <f t="shared" si="6"/>
        <v>0</v>
      </c>
      <c r="H160" s="35">
        <v>44104</v>
      </c>
      <c r="I160" s="3" t="s">
        <v>347</v>
      </c>
      <c r="J160" s="36" t="s">
        <v>348</v>
      </c>
      <c r="K160" s="37">
        <v>6</v>
      </c>
    </row>
    <row r="161" spans="1:11" ht="15">
      <c r="A161" s="2"/>
      <c r="B161" s="8"/>
      <c r="C161" s="9"/>
      <c r="D161" s="8"/>
      <c r="E161" s="10"/>
      <c r="F161" s="11">
        <f>SUM(F3:F160)</f>
        <v>11089099.52</v>
      </c>
      <c r="G161" s="12"/>
      <c r="H161" s="13"/>
      <c r="I161" s="3"/>
      <c r="J161" s="14"/>
      <c r="K161" s="15"/>
    </row>
    <row r="162" spans="1:11" ht="15" customHeight="1">
      <c r="A162" s="2"/>
      <c r="B162" s="77" t="s">
        <v>373</v>
      </c>
      <c r="C162" s="78"/>
      <c r="D162" s="79"/>
      <c r="E162" s="10"/>
      <c r="F162" s="65">
        <v>7313626.34</v>
      </c>
      <c r="G162" s="12"/>
      <c r="H162" s="13"/>
      <c r="I162" s="3"/>
      <c r="J162" s="14"/>
      <c r="K162" s="15"/>
    </row>
    <row r="163" spans="1:11" ht="15" customHeight="1">
      <c r="A163" s="2"/>
      <c r="B163" s="77" t="s">
        <v>374</v>
      </c>
      <c r="C163" s="78"/>
      <c r="D163" s="79"/>
      <c r="E163" s="10"/>
      <c r="F163" s="64">
        <f>F161-F162</f>
        <v>3775473.1799999997</v>
      </c>
      <c r="G163" s="12"/>
      <c r="H163" s="13"/>
      <c r="I163" s="4"/>
      <c r="J163" s="14"/>
      <c r="K163" s="15"/>
    </row>
    <row r="164" spans="1:11" ht="15">
      <c r="A164" s="2"/>
      <c r="B164" s="8"/>
      <c r="C164" s="9"/>
      <c r="D164" s="8"/>
      <c r="E164" s="10"/>
      <c r="F164" s="11"/>
      <c r="G164" s="12"/>
      <c r="H164" s="13"/>
      <c r="I164" s="3"/>
      <c r="J164" s="14"/>
      <c r="K164" s="15"/>
    </row>
    <row r="165" spans="1:11" ht="15">
      <c r="A165" s="2"/>
      <c r="B165" s="8"/>
      <c r="C165" s="9"/>
      <c r="D165" s="8"/>
      <c r="E165" s="10"/>
      <c r="F165" s="11"/>
      <c r="G165" s="12"/>
      <c r="H165" s="13"/>
      <c r="I165" s="3"/>
      <c r="J165" s="14"/>
      <c r="K165" s="15"/>
    </row>
    <row r="166" spans="1:11" ht="15">
      <c r="A166" s="2"/>
      <c r="B166" s="18"/>
      <c r="C166" s="9"/>
      <c r="D166" s="8"/>
      <c r="E166" s="10"/>
      <c r="F166" s="11"/>
      <c r="G166" s="12"/>
      <c r="H166" s="13"/>
      <c r="I166" s="3"/>
      <c r="J166" s="14"/>
      <c r="K166" s="15"/>
    </row>
    <row r="167" spans="1:11" ht="15">
      <c r="A167" s="2"/>
      <c r="B167" s="18"/>
      <c r="C167" s="9"/>
      <c r="D167" s="8"/>
      <c r="E167" s="10"/>
      <c r="F167" s="11"/>
      <c r="G167" s="12"/>
      <c r="H167" s="13"/>
      <c r="I167" s="3"/>
      <c r="J167" s="14"/>
      <c r="K167" s="15"/>
    </row>
    <row r="168" spans="1:11" ht="15">
      <c r="A168" s="2"/>
      <c r="B168" s="8"/>
      <c r="C168" s="9"/>
      <c r="D168" s="8"/>
      <c r="E168" s="10"/>
      <c r="F168" s="11"/>
      <c r="G168" s="12"/>
      <c r="H168" s="13"/>
      <c r="I168" s="3"/>
      <c r="J168" s="14"/>
      <c r="K168" s="15"/>
    </row>
    <row r="169" spans="1:11" ht="15">
      <c r="A169" s="2"/>
      <c r="B169" s="8"/>
      <c r="C169" s="9"/>
      <c r="D169" s="8"/>
      <c r="E169" s="10"/>
      <c r="F169" s="11"/>
      <c r="G169" s="12"/>
      <c r="H169" s="13"/>
      <c r="I169" s="3"/>
      <c r="J169" s="14"/>
      <c r="K169" s="15"/>
    </row>
    <row r="170" spans="1:11" ht="15">
      <c r="A170" s="2"/>
      <c r="B170" s="8"/>
      <c r="C170" s="9"/>
      <c r="D170" s="8"/>
      <c r="E170" s="10"/>
      <c r="F170" s="11"/>
      <c r="G170" s="12"/>
      <c r="H170" s="13"/>
      <c r="I170" s="3"/>
      <c r="J170" s="14"/>
      <c r="K170" s="15"/>
    </row>
    <row r="171" spans="1:11" ht="15">
      <c r="A171" s="2"/>
      <c r="B171" s="8"/>
      <c r="C171" s="9"/>
      <c r="D171" s="8"/>
      <c r="E171" s="10"/>
      <c r="F171" s="11"/>
      <c r="G171" s="12"/>
      <c r="H171" s="13"/>
      <c r="I171" s="3"/>
      <c r="J171" s="14"/>
      <c r="K171" s="15"/>
    </row>
    <row r="172" spans="1:11" ht="15">
      <c r="A172" s="2"/>
      <c r="B172" s="8"/>
      <c r="C172" s="9"/>
      <c r="D172" s="8"/>
      <c r="E172" s="10"/>
      <c r="F172" s="11"/>
      <c r="G172" s="12"/>
      <c r="H172" s="13"/>
      <c r="I172" s="3"/>
      <c r="J172" s="14"/>
      <c r="K172" s="15"/>
    </row>
    <row r="173" spans="1:11" ht="15">
      <c r="A173" s="2"/>
      <c r="B173" s="8"/>
      <c r="C173" s="9"/>
      <c r="D173" s="8"/>
      <c r="E173" s="10"/>
      <c r="F173" s="11"/>
      <c r="G173" s="12"/>
      <c r="H173" s="13"/>
      <c r="I173" s="3"/>
      <c r="J173" s="14"/>
      <c r="K173" s="15"/>
    </row>
    <row r="174" spans="1:11" ht="15">
      <c r="A174" s="2"/>
      <c r="B174" s="8"/>
      <c r="C174" s="9"/>
      <c r="D174" s="8"/>
      <c r="E174" s="10"/>
      <c r="F174" s="11"/>
      <c r="G174" s="12"/>
      <c r="H174" s="13"/>
      <c r="I174" s="3"/>
      <c r="J174" s="14"/>
      <c r="K174" s="15"/>
    </row>
    <row r="175" spans="1:11" ht="15">
      <c r="A175" s="2"/>
      <c r="B175" s="8"/>
      <c r="C175" s="9"/>
      <c r="D175" s="8"/>
      <c r="E175" s="10"/>
      <c r="F175" s="11"/>
      <c r="G175" s="12"/>
      <c r="H175" s="13"/>
      <c r="I175" s="3"/>
      <c r="J175" s="14"/>
      <c r="K175" s="15"/>
    </row>
    <row r="176" spans="1:11" ht="15">
      <c r="A176" s="2"/>
      <c r="B176" s="8"/>
      <c r="C176" s="9"/>
      <c r="D176" s="8"/>
      <c r="E176" s="10"/>
      <c r="F176" s="11"/>
      <c r="G176" s="12"/>
      <c r="H176" s="13"/>
      <c r="I176" s="3"/>
      <c r="J176" s="14"/>
      <c r="K176" s="15"/>
    </row>
    <row r="177" spans="1:11" ht="15">
      <c r="A177" s="2"/>
      <c r="B177" s="8"/>
      <c r="C177" s="9"/>
      <c r="D177" s="8"/>
      <c r="E177" s="10"/>
      <c r="F177" s="11"/>
      <c r="G177" s="12"/>
      <c r="H177" s="13"/>
      <c r="I177" s="3"/>
      <c r="J177" s="14"/>
      <c r="K177" s="15"/>
    </row>
    <row r="178" spans="1:11" ht="15">
      <c r="A178" s="2"/>
      <c r="B178" s="8"/>
      <c r="C178" s="9"/>
      <c r="D178" s="8"/>
      <c r="E178" s="10"/>
      <c r="F178" s="11"/>
      <c r="G178" s="12"/>
      <c r="H178" s="13"/>
      <c r="I178" s="3"/>
      <c r="J178" s="14"/>
      <c r="K178" s="15"/>
    </row>
    <row r="179" spans="1:11" ht="15">
      <c r="A179" s="2"/>
      <c r="B179" s="8"/>
      <c r="C179" s="9"/>
      <c r="D179" s="8"/>
      <c r="E179" s="10"/>
      <c r="F179" s="11"/>
      <c r="G179" s="12"/>
      <c r="H179" s="13"/>
      <c r="I179" s="3"/>
      <c r="J179" s="14"/>
      <c r="K179" s="15"/>
    </row>
    <row r="180" spans="1:11" ht="15">
      <c r="A180" s="2"/>
      <c r="B180" s="8"/>
      <c r="C180" s="9"/>
      <c r="D180" s="8"/>
      <c r="E180" s="10"/>
      <c r="F180" s="11"/>
      <c r="G180" s="12"/>
      <c r="H180" s="13"/>
      <c r="I180" s="3"/>
      <c r="J180" s="14"/>
      <c r="K180" s="15"/>
    </row>
    <row r="181" spans="1:11" ht="15">
      <c r="A181" s="2"/>
      <c r="B181" s="8"/>
      <c r="C181" s="9"/>
      <c r="D181" s="8"/>
      <c r="E181" s="10"/>
      <c r="F181" s="11"/>
      <c r="G181" s="12"/>
      <c r="H181" s="13"/>
      <c r="I181" s="3"/>
      <c r="J181" s="14"/>
      <c r="K181" s="15"/>
    </row>
    <row r="182" spans="1:11" ht="15">
      <c r="A182" s="2"/>
      <c r="B182" s="8"/>
      <c r="C182" s="9"/>
      <c r="D182" s="8"/>
      <c r="E182" s="10"/>
      <c r="F182" s="11"/>
      <c r="G182" s="12"/>
      <c r="H182" s="13"/>
      <c r="I182" s="3"/>
      <c r="J182" s="14"/>
      <c r="K182" s="15"/>
    </row>
    <row r="183" spans="1:11" ht="15">
      <c r="A183" s="2"/>
      <c r="B183" s="8"/>
      <c r="C183" s="9"/>
      <c r="D183" s="8"/>
      <c r="E183" s="10"/>
      <c r="F183" s="11"/>
      <c r="G183" s="12"/>
      <c r="H183" s="13"/>
      <c r="I183" s="3"/>
      <c r="J183" s="14"/>
      <c r="K183" s="15"/>
    </row>
    <row r="184" spans="1:11" ht="15">
      <c r="A184" s="2"/>
      <c r="B184" s="8"/>
      <c r="C184" s="9"/>
      <c r="D184" s="8"/>
      <c r="E184" s="10"/>
      <c r="F184" s="11"/>
      <c r="G184" s="12"/>
      <c r="H184" s="13"/>
      <c r="I184" s="3"/>
      <c r="J184" s="14"/>
      <c r="K184" s="15"/>
    </row>
    <row r="185" spans="1:11" ht="15">
      <c r="A185" s="2"/>
      <c r="B185" s="8"/>
      <c r="C185" s="9"/>
      <c r="D185" s="8"/>
      <c r="E185" s="10"/>
      <c r="F185" s="11"/>
      <c r="G185" s="12"/>
      <c r="H185" s="13"/>
      <c r="I185" s="3"/>
      <c r="J185" s="14"/>
      <c r="K185" s="15"/>
    </row>
    <row r="186" spans="1:11" ht="15">
      <c r="A186" s="2"/>
      <c r="B186" s="8"/>
      <c r="C186" s="9"/>
      <c r="D186" s="8"/>
      <c r="E186" s="10"/>
      <c r="F186" s="11"/>
      <c r="G186" s="12"/>
      <c r="H186" s="13"/>
      <c r="I186" s="3"/>
      <c r="J186" s="14"/>
      <c r="K186" s="15"/>
    </row>
    <row r="187" ht="15">
      <c r="F187" s="19"/>
    </row>
    <row r="188" spans="6:8" ht="15">
      <c r="F188" s="20"/>
      <c r="H188" s="19"/>
    </row>
    <row r="189" spans="6:8" ht="15">
      <c r="F189" s="19"/>
      <c r="H189" s="19"/>
    </row>
    <row r="190" spans="6:7" ht="15">
      <c r="F190" s="19"/>
      <c r="G190" s="19"/>
    </row>
    <row r="191" ht="15">
      <c r="F191" s="19"/>
    </row>
    <row r="192" ht="15">
      <c r="F192" s="19"/>
    </row>
    <row r="193" ht="15">
      <c r="F193" s="19"/>
    </row>
    <row r="198" ht="15">
      <c r="H198" s="19"/>
    </row>
    <row r="199" ht="15">
      <c r="H199" s="7"/>
    </row>
    <row r="200" ht="15">
      <c r="H200" s="19"/>
    </row>
    <row r="201" ht="15">
      <c r="H201" s="19"/>
    </row>
  </sheetData>
  <sheetProtection/>
  <mergeCells count="3">
    <mergeCell ref="A1:K1"/>
    <mergeCell ref="B162:D162"/>
    <mergeCell ref="B163:D1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f.mendola</dc:creator>
  <cp:keywords/>
  <dc:description/>
  <cp:lastModifiedBy>Alberto a. Nicolosi</cp:lastModifiedBy>
  <cp:lastPrinted>2020-10-15T08:28:50Z</cp:lastPrinted>
  <dcterms:created xsi:type="dcterms:W3CDTF">2020-04-16T10:06:36Z</dcterms:created>
  <dcterms:modified xsi:type="dcterms:W3CDTF">2020-10-15T08:29:22Z</dcterms:modified>
  <cp:category/>
  <cp:version/>
  <cp:contentType/>
  <cp:contentStatus/>
</cp:coreProperties>
</file>